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540" activeTab="0"/>
  </bookViews>
  <sheets>
    <sheet name="VBD3 West" sheetId="1" r:id="rId1"/>
  </sheets>
  <definedNames>
    <definedName name="_xlnm.Print_Titles" localSheetId="0">'VBD3 West'!$25:$25</definedName>
  </definedNames>
  <calcPr fullCalcOnLoad="1"/>
</workbook>
</file>

<file path=xl/sharedStrings.xml><?xml version="1.0" encoding="utf-8"?>
<sst xmlns="http://schemas.openxmlformats.org/spreadsheetml/2006/main" count="181" uniqueCount="116">
  <si>
    <t>Date</t>
  </si>
  <si>
    <t>Location</t>
  </si>
  <si>
    <t>Time</t>
  </si>
  <si>
    <t>Dallas Parochial League</t>
  </si>
  <si>
    <t>Home</t>
  </si>
  <si>
    <t>Away</t>
  </si>
  <si>
    <t>Conference:</t>
  </si>
  <si>
    <t>West</t>
  </si>
  <si>
    <t>School/Team 1:</t>
  </si>
  <si>
    <t>School/Team 2:</t>
  </si>
  <si>
    <t>School/Team 3:</t>
  </si>
  <si>
    <t>School/Team 4:</t>
  </si>
  <si>
    <t>School/Team 5:</t>
  </si>
  <si>
    <t>School/Team 6:</t>
  </si>
  <si>
    <t>School/Team 7:</t>
  </si>
  <si>
    <t>School/Team 8:</t>
  </si>
  <si>
    <t>Game #</t>
  </si>
  <si>
    <t>Division Abbreviation:</t>
  </si>
  <si>
    <t>Beginning Game Number:</t>
  </si>
  <si>
    <t>Division Name:</t>
  </si>
  <si>
    <t>Conf.</t>
  </si>
  <si>
    <t>Instructions:</t>
  </si>
  <si>
    <t>(2)  Enter locations, dates, and times for each game.  Note that you can just enter a date such as 1/21/2012 and Excel will format the date for you as "Sat, January 21" automatically.  Similarly, you can enter "10 am" as a time and it will automatically format as "10:00 AM".</t>
  </si>
  <si>
    <t>(3)  Note that the dates don't have to be in sequence.  For instance, if a team cannot play on a particular date, just swap the dates for a group of games with another group of games (within the regular season), and then sort the data table by the "Date" column.  You will need to re-insert blank rows between the games afterward.</t>
  </si>
  <si>
    <t>Div.</t>
  </si>
  <si>
    <t>School/Team 9:</t>
  </si>
  <si>
    <t>School/Team 10:</t>
  </si>
  <si>
    <t>(1)  Enter Division Name, Division Abbreviation, Conference Name, the starting number for the game numbering, and the names of each team in the conference.  For a seven-team conference, enter "BYE" as Team 10.  The schedule will automatically populate with a nine-game regular season and three optional "pre-season non-conference games" shown in italics, so that you can schedule extra games if desired.  For a nine-team conference, the "BYE" team name will appear shaded as an indicator that the game should not be scheduled.  In the master schedule, you may wish to shade the entire row.</t>
  </si>
  <si>
    <t>(4)  When you are done, copy the regular-season games, plus however many of the optional "non-conference games" you wish to use, to the master DPL schedule.  If you wish to schedule fewer than 9 games, leave off the last regular season game.  Repeat the process for each Conference within each Division.</t>
  </si>
  <si>
    <t>School/Team 11:</t>
  </si>
  <si>
    <t>School/Team 12:</t>
  </si>
  <si>
    <t>Varsity Boys D3 West Basketball</t>
  </si>
  <si>
    <t>Varsity Boys D3 West</t>
  </si>
  <si>
    <t>VBD3 West</t>
  </si>
  <si>
    <t>Good Shepherd</t>
  </si>
  <si>
    <t>Holy Family</t>
  </si>
  <si>
    <t>St. Augustine</t>
  </si>
  <si>
    <t>St. Luke</t>
  </si>
  <si>
    <t>St. Monica</t>
  </si>
  <si>
    <t>St. Philip</t>
  </si>
  <si>
    <t>SPX</t>
  </si>
  <si>
    <t>Santa Clara</t>
  </si>
  <si>
    <t>St. Patrick</t>
  </si>
  <si>
    <t>St. Cecilia</t>
  </si>
  <si>
    <t>Bishop Dunne</t>
  </si>
  <si>
    <t>Collins</t>
  </si>
  <si>
    <t>MIS</t>
  </si>
  <si>
    <t>St. Monica-large gym</t>
  </si>
  <si>
    <t>CKS</t>
  </si>
  <si>
    <t>St. Thomas</t>
  </si>
  <si>
    <t>St. Elizabeth</t>
  </si>
  <si>
    <t>26-15</t>
  </si>
  <si>
    <t>Score</t>
  </si>
  <si>
    <t>19-8</t>
  </si>
  <si>
    <t>39-28</t>
  </si>
  <si>
    <t>51-31</t>
  </si>
  <si>
    <t>20-11</t>
  </si>
  <si>
    <t>27-10</t>
  </si>
  <si>
    <t>32-25</t>
  </si>
  <si>
    <t>49-8</t>
  </si>
  <si>
    <t>28-26</t>
  </si>
  <si>
    <t>21-19</t>
  </si>
  <si>
    <t>35-25</t>
  </si>
  <si>
    <t>28-15</t>
  </si>
  <si>
    <t>26-13</t>
  </si>
  <si>
    <t>22-17</t>
  </si>
  <si>
    <t>47-28</t>
  </si>
  <si>
    <t>25-11</t>
  </si>
  <si>
    <t>40-23</t>
  </si>
  <si>
    <t>39-3</t>
  </si>
  <si>
    <t>37-21</t>
  </si>
  <si>
    <t>33-11</t>
  </si>
  <si>
    <t>36-24</t>
  </si>
  <si>
    <t>27-12</t>
  </si>
  <si>
    <t>33-17</t>
  </si>
  <si>
    <t>35-17</t>
  </si>
  <si>
    <t>15-8</t>
  </si>
  <si>
    <t>48-21</t>
  </si>
  <si>
    <t>36-27</t>
  </si>
  <si>
    <t>30-17</t>
  </si>
  <si>
    <t>22-19</t>
  </si>
  <si>
    <t>43-13</t>
  </si>
  <si>
    <t>29-25</t>
  </si>
  <si>
    <t>26-12</t>
  </si>
  <si>
    <t>The top 6 teams in each conference will advance to the play-offs.</t>
  </si>
  <si>
    <t>46-5</t>
  </si>
  <si>
    <t>47-32</t>
  </si>
  <si>
    <t>18-10</t>
  </si>
  <si>
    <t>23-5</t>
  </si>
  <si>
    <t>41-38</t>
  </si>
  <si>
    <t>37-22</t>
  </si>
  <si>
    <t>46-41</t>
  </si>
  <si>
    <t>34-27</t>
  </si>
  <si>
    <t>30-26</t>
  </si>
  <si>
    <t>34-19</t>
  </si>
  <si>
    <t>28-24</t>
  </si>
  <si>
    <t>29-20</t>
  </si>
  <si>
    <t>34-32</t>
  </si>
  <si>
    <t>74-31</t>
  </si>
  <si>
    <t>49-20</t>
  </si>
  <si>
    <t>41-24</t>
  </si>
  <si>
    <t>40-28</t>
  </si>
  <si>
    <t>25-12</t>
  </si>
  <si>
    <t>30-7</t>
  </si>
  <si>
    <t>42-12</t>
  </si>
  <si>
    <t>Wed, February 20</t>
  </si>
  <si>
    <t>30-22</t>
  </si>
  <si>
    <t>36-8</t>
  </si>
  <si>
    <t>33-28</t>
  </si>
  <si>
    <t>30-25</t>
  </si>
  <si>
    <t>36-13</t>
  </si>
  <si>
    <t>32-14</t>
  </si>
  <si>
    <t>30-19</t>
  </si>
  <si>
    <t>47-22</t>
  </si>
  <si>
    <t>41-26</t>
  </si>
  <si>
    <t>35-32</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</si>
</sst>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mm/dd/yy"/>
    <numFmt numFmtId="166" formatCode="m/d/yyyy;@"/>
    <numFmt numFmtId="167" formatCode="[$-409]dddd\,\ mmmm\ dd\,\ yyyy"/>
    <numFmt numFmtId="168" formatCode="[$-F800]ddd\,\ mmmm\ dd\,\ yyyy"/>
    <numFmt numFmtId="169" formatCode="ddd\,\ mmmm\ dd"/>
  </numFmts>
  <fonts count="47">
    <font>
      <sz val="10"/>
      <name val="Arial"/>
      <family val="0"/>
    </font>
    <font>
      <sz val="10"/>
      <name val="Times New Roman"/>
      <family val="1"/>
    </font>
    <font>
      <b/>
      <i/>
      <sz val="10"/>
      <name val="Times New Roman"/>
      <family val="1"/>
    </font>
    <font>
      <i/>
      <sz val="10"/>
      <name val="Times New Roman"/>
      <family val="1"/>
    </font>
    <font>
      <u val="single"/>
      <sz val="10"/>
      <color indexed="12"/>
      <name val="Arial"/>
      <family val="2"/>
    </font>
    <font>
      <u val="single"/>
      <sz val="10"/>
      <color indexed="20"/>
      <name val="Arial"/>
      <family val="2"/>
    </font>
    <font>
      <i/>
      <sz val="14"/>
      <name val="Times New Roman"/>
      <family val="1"/>
    </font>
    <font>
      <sz val="14"/>
      <name val="Arial"/>
      <family val="2"/>
    </font>
    <font>
      <b/>
      <sz val="10"/>
      <name val="Times New Roman"/>
      <family val="1"/>
    </font>
    <font>
      <sz val="9"/>
      <name val="Arial"/>
      <family val="2"/>
    </font>
    <font>
      <b/>
      <sz val="9"/>
      <name val="Times New Roman"/>
      <family val="1"/>
    </font>
    <font>
      <b/>
      <sz val="10"/>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5">
    <xf numFmtId="0" fontId="0" fillId="0" borderId="0" xfId="0" applyAlignment="1">
      <alignment/>
    </xf>
    <xf numFmtId="0" fontId="1" fillId="0" borderId="0" xfId="0" applyFont="1" applyAlignment="1">
      <alignment/>
    </xf>
    <xf numFmtId="0" fontId="1" fillId="0" borderId="0" xfId="0" applyFont="1" applyBorder="1" applyAlignment="1">
      <alignment/>
    </xf>
    <xf numFmtId="0" fontId="0" fillId="0" borderId="0" xfId="0" applyBorder="1" applyAlignment="1">
      <alignment/>
    </xf>
    <xf numFmtId="0" fontId="1" fillId="0" borderId="0" xfId="0" applyNumberFormat="1" applyFont="1" applyAlignment="1">
      <alignment horizontal="left"/>
    </xf>
    <xf numFmtId="0" fontId="1" fillId="0" borderId="0" xfId="0" applyNumberFormat="1" applyFont="1" applyBorder="1" applyAlignment="1">
      <alignment horizontal="left"/>
    </xf>
    <xf numFmtId="0" fontId="3" fillId="0" borderId="0" xfId="0" applyFont="1" applyAlignment="1">
      <alignment horizontal="left"/>
    </xf>
    <xf numFmtId="0" fontId="0" fillId="0" borderId="0" xfId="0" applyAlignment="1">
      <alignment horizontal="left"/>
    </xf>
    <xf numFmtId="0" fontId="1" fillId="0" borderId="0" xfId="0" applyFont="1" applyAlignment="1">
      <alignment horizontal="center"/>
    </xf>
    <xf numFmtId="0" fontId="1" fillId="0" borderId="0" xfId="0" applyFont="1" applyBorder="1" applyAlignment="1">
      <alignment horizontal="center"/>
    </xf>
    <xf numFmtId="0" fontId="2" fillId="0" borderId="10" xfId="0" applyFont="1" applyBorder="1" applyAlignment="1">
      <alignment/>
    </xf>
    <xf numFmtId="0" fontId="1" fillId="0" borderId="10" xfId="0" applyFont="1" applyBorder="1" applyAlignment="1">
      <alignment/>
    </xf>
    <xf numFmtId="18" fontId="1" fillId="0" borderId="0" xfId="0" applyNumberFormat="1" applyFont="1" applyBorder="1" applyAlignment="1">
      <alignment horizontal="left"/>
    </xf>
    <xf numFmtId="0" fontId="6" fillId="0" borderId="0" xfId="0" applyFont="1" applyAlignment="1">
      <alignment horizontal="left"/>
    </xf>
    <xf numFmtId="0" fontId="7" fillId="0" borderId="0" xfId="0" applyFont="1" applyAlignment="1">
      <alignment horizontal="left"/>
    </xf>
    <xf numFmtId="0" fontId="1" fillId="0" borderId="0" xfId="0" applyFont="1" applyBorder="1" applyAlignment="1">
      <alignment horizontal="left"/>
    </xf>
    <xf numFmtId="0" fontId="8" fillId="0" borderId="0" xfId="0" applyFont="1" applyBorder="1" applyAlignment="1">
      <alignment horizontal="centerContinuous"/>
    </xf>
    <xf numFmtId="0" fontId="1" fillId="0" borderId="0" xfId="0" applyFont="1" applyBorder="1" applyAlignment="1">
      <alignment horizontal="centerContinuous"/>
    </xf>
    <xf numFmtId="0" fontId="1" fillId="0" borderId="0" xfId="0" applyNumberFormat="1" applyFont="1" applyBorder="1" applyAlignment="1">
      <alignment horizontal="centerContinuous"/>
    </xf>
    <xf numFmtId="0" fontId="2" fillId="0" borderId="0" xfId="0" applyFont="1" applyBorder="1" applyAlignment="1">
      <alignment/>
    </xf>
    <xf numFmtId="0" fontId="3" fillId="0" borderId="0" xfId="0" applyNumberFormat="1" applyFont="1" applyBorder="1" applyAlignment="1">
      <alignment horizontal="left"/>
    </xf>
    <xf numFmtId="0" fontId="3" fillId="0" borderId="0" xfId="0" applyFont="1" applyBorder="1" applyAlignment="1">
      <alignment/>
    </xf>
    <xf numFmtId="0" fontId="8" fillId="0" borderId="0" xfId="0" applyFont="1" applyBorder="1" applyAlignment="1">
      <alignment horizontal="center"/>
    </xf>
    <xf numFmtId="0" fontId="8" fillId="0" borderId="0" xfId="0" applyNumberFormat="1" applyFont="1" applyBorder="1" applyAlignment="1">
      <alignment horizontal="center"/>
    </xf>
    <xf numFmtId="0" fontId="8" fillId="0" borderId="0" xfId="0" applyFont="1" applyFill="1" applyBorder="1" applyAlignment="1">
      <alignment horizontal="right"/>
    </xf>
    <xf numFmtId="169" fontId="1" fillId="0" borderId="0" xfId="0" applyNumberFormat="1" applyFont="1" applyBorder="1" applyAlignment="1">
      <alignment horizontal="left"/>
    </xf>
    <xf numFmtId="0" fontId="3" fillId="0" borderId="0" xfId="0" applyFont="1" applyBorder="1" applyAlignment="1">
      <alignment horizontal="center"/>
    </xf>
    <xf numFmtId="18" fontId="3" fillId="0" borderId="0" xfId="0" applyNumberFormat="1" applyFont="1" applyBorder="1" applyAlignment="1">
      <alignment horizontal="left"/>
    </xf>
    <xf numFmtId="0" fontId="1" fillId="0" borderId="0" xfId="0" applyFont="1" applyFill="1" applyBorder="1" applyAlignment="1">
      <alignment horizontal="center"/>
    </xf>
    <xf numFmtId="169" fontId="1" fillId="0" borderId="0" xfId="0" applyNumberFormat="1" applyFont="1" applyFill="1" applyBorder="1" applyAlignment="1">
      <alignment horizontal="left"/>
    </xf>
    <xf numFmtId="0" fontId="1" fillId="0" borderId="0" xfId="0" applyFont="1" applyFill="1" applyBorder="1" applyAlignment="1">
      <alignment/>
    </xf>
    <xf numFmtId="18" fontId="1" fillId="0" borderId="0" xfId="0" applyNumberFormat="1" applyFont="1" applyFill="1" applyBorder="1" applyAlignment="1">
      <alignment horizontal="left"/>
    </xf>
    <xf numFmtId="0" fontId="8" fillId="0" borderId="0" xfId="0" applyFont="1" applyBorder="1" applyAlignment="1">
      <alignment/>
    </xf>
    <xf numFmtId="0" fontId="9" fillId="0" borderId="0" xfId="0" applyFont="1" applyAlignment="1">
      <alignment horizontal="center"/>
    </xf>
    <xf numFmtId="0" fontId="10" fillId="0" borderId="0" xfId="0" applyFont="1" applyFill="1" applyBorder="1" applyAlignment="1">
      <alignment horizontal="center"/>
    </xf>
    <xf numFmtId="0" fontId="8" fillId="0" borderId="0" xfId="0" applyFont="1" applyFill="1" applyBorder="1" applyAlignment="1">
      <alignment/>
    </xf>
    <xf numFmtId="0" fontId="11" fillId="0" borderId="0" xfId="0" applyFont="1" applyBorder="1" applyAlignment="1">
      <alignment horizontal="centerContinuous"/>
    </xf>
    <xf numFmtId="0" fontId="8" fillId="0" borderId="0" xfId="0" applyFont="1" applyFill="1" applyBorder="1" applyAlignment="1">
      <alignment horizontal="centerContinuous"/>
    </xf>
    <xf numFmtId="0" fontId="12" fillId="0" borderId="0" xfId="0" applyFont="1" applyAlignment="1">
      <alignment horizontal="centerContinuous"/>
    </xf>
    <xf numFmtId="0" fontId="9" fillId="0" borderId="0" xfId="0" applyFont="1" applyFill="1" applyAlignment="1">
      <alignment horizontal="center"/>
    </xf>
    <xf numFmtId="0" fontId="1" fillId="0" borderId="0" xfId="0" applyFont="1" applyBorder="1" applyAlignment="1">
      <alignment horizontal="left" wrapText="1"/>
    </xf>
    <xf numFmtId="0" fontId="0" fillId="0" borderId="0" xfId="0" applyFont="1" applyAlignment="1">
      <alignment wrapText="1"/>
    </xf>
    <xf numFmtId="0" fontId="8" fillId="0" borderId="0" xfId="0" applyFont="1" applyBorder="1" applyAlignment="1">
      <alignment horizontal="center"/>
    </xf>
    <xf numFmtId="0" fontId="0" fillId="0" borderId="0" xfId="0" applyAlignment="1">
      <alignment horizontal="center"/>
    </xf>
    <xf numFmtId="0" fontId="0"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ill>
        <patternFill>
          <bgColor indexed="2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12"/>
  <sheetViews>
    <sheetView tabSelected="1" zoomScalePageLayoutView="0" workbookViewId="0" topLeftCell="B86">
      <selection activeCell="I96" sqref="I96"/>
    </sheetView>
  </sheetViews>
  <sheetFormatPr defaultColWidth="9.140625" defaultRowHeight="12.75"/>
  <cols>
    <col min="1" max="1" width="4.140625" style="0" hidden="1" customWidth="1"/>
    <col min="2" max="2" width="10.140625" style="0" customWidth="1"/>
    <col min="3" max="3" width="5.57421875" style="0" customWidth="1"/>
    <col min="4" max="4" width="6.28125" style="0" customWidth="1"/>
    <col min="5" max="5" width="18.7109375" style="8" customWidth="1"/>
    <col min="6" max="6" width="18.7109375" style="1" customWidth="1"/>
    <col min="7" max="7" width="14.421875" style="4" customWidth="1"/>
    <col min="8" max="9" width="12.8515625" style="1" bestFit="1" customWidth="1"/>
    <col min="10" max="10" width="9.140625" style="33" customWidth="1"/>
  </cols>
  <sheetData>
    <row r="1" spans="1:10" s="14" customFormat="1" ht="12" customHeight="1">
      <c r="A1" s="13"/>
      <c r="B1" s="42" t="s">
        <v>3</v>
      </c>
      <c r="C1" s="43"/>
      <c r="D1" s="43"/>
      <c r="E1" s="43"/>
      <c r="F1" s="43"/>
      <c r="G1" s="43"/>
      <c r="H1" s="43"/>
      <c r="I1" s="43"/>
      <c r="J1" s="33"/>
    </row>
    <row r="2" spans="1:10" s="14" customFormat="1" ht="12" customHeight="1">
      <c r="A2" s="13"/>
      <c r="B2" s="42">
        <v>2013</v>
      </c>
      <c r="C2" s="43"/>
      <c r="D2" s="43"/>
      <c r="E2" s="43"/>
      <c r="F2" s="43"/>
      <c r="G2" s="43"/>
      <c r="H2" s="43"/>
      <c r="I2" s="43"/>
      <c r="J2" s="33"/>
    </row>
    <row r="3" spans="1:10" s="7" customFormat="1" ht="12" customHeight="1">
      <c r="A3" s="6"/>
      <c r="B3" s="42" t="s">
        <v>31</v>
      </c>
      <c r="C3" s="43"/>
      <c r="D3" s="43"/>
      <c r="E3" s="43"/>
      <c r="F3" s="43"/>
      <c r="G3" s="43"/>
      <c r="H3" s="43"/>
      <c r="I3" s="43"/>
      <c r="J3" s="33"/>
    </row>
    <row r="4" spans="1:10" s="7" customFormat="1" ht="12" customHeight="1">
      <c r="A4" s="6"/>
      <c r="B4" s="16"/>
      <c r="C4" s="16"/>
      <c r="D4" s="16"/>
      <c r="E4" s="17"/>
      <c r="F4" s="18"/>
      <c r="G4" s="17"/>
      <c r="H4" s="17"/>
      <c r="I4" s="17"/>
      <c r="J4" s="33"/>
    </row>
    <row r="5" spans="1:10" s="7" customFormat="1" ht="12.75" customHeight="1" hidden="1">
      <c r="A5" s="6"/>
      <c r="B5" s="40" t="s">
        <v>21</v>
      </c>
      <c r="C5" s="44"/>
      <c r="D5" s="44"/>
      <c r="E5" s="44"/>
      <c r="F5" s="44"/>
      <c r="G5" s="44"/>
      <c r="H5" s="44"/>
      <c r="I5" s="44"/>
      <c r="J5" s="33"/>
    </row>
    <row r="6" spans="1:10" s="7" customFormat="1" ht="66" customHeight="1" hidden="1">
      <c r="A6" s="6"/>
      <c r="B6" s="40" t="s">
        <v>27</v>
      </c>
      <c r="C6" s="41"/>
      <c r="D6" s="41"/>
      <c r="E6" s="41"/>
      <c r="F6" s="41"/>
      <c r="G6" s="41"/>
      <c r="H6" s="41"/>
      <c r="I6" s="41"/>
      <c r="J6" s="33"/>
    </row>
    <row r="7" spans="1:10" s="7" customFormat="1" ht="27" customHeight="1" hidden="1">
      <c r="A7" s="6"/>
      <c r="B7" s="40" t="s">
        <v>22</v>
      </c>
      <c r="C7" s="41"/>
      <c r="D7" s="41"/>
      <c r="E7" s="41"/>
      <c r="F7" s="41"/>
      <c r="G7" s="41"/>
      <c r="H7" s="41"/>
      <c r="I7" s="41"/>
      <c r="J7" s="33"/>
    </row>
    <row r="8" spans="1:10" s="7" customFormat="1" ht="39" customHeight="1" hidden="1">
      <c r="A8" s="6"/>
      <c r="B8" s="40" t="s">
        <v>23</v>
      </c>
      <c r="C8" s="41"/>
      <c r="D8" s="41"/>
      <c r="E8" s="41"/>
      <c r="F8" s="41"/>
      <c r="G8" s="41"/>
      <c r="H8" s="41"/>
      <c r="I8" s="41"/>
      <c r="J8" s="33"/>
    </row>
    <row r="9" spans="1:10" s="7" customFormat="1" ht="38.25" customHeight="1" hidden="1">
      <c r="A9" s="6"/>
      <c r="B9" s="40" t="s">
        <v>28</v>
      </c>
      <c r="C9" s="41"/>
      <c r="D9" s="41"/>
      <c r="E9" s="41"/>
      <c r="F9" s="41"/>
      <c r="G9" s="41"/>
      <c r="H9" s="41"/>
      <c r="I9" s="41"/>
      <c r="J9" s="33"/>
    </row>
    <row r="10" spans="1:10" s="7" customFormat="1" ht="12" customHeight="1" hidden="1">
      <c r="A10" s="6"/>
      <c r="B10" s="16"/>
      <c r="C10" s="16"/>
      <c r="D10" s="16"/>
      <c r="E10" s="17"/>
      <c r="F10" s="18"/>
      <c r="G10" s="17"/>
      <c r="H10" s="17"/>
      <c r="I10" s="17"/>
      <c r="J10" s="33"/>
    </row>
    <row r="11" spans="5:9" ht="12" customHeight="1">
      <c r="E11" s="24" t="s">
        <v>19</v>
      </c>
      <c r="F11" s="2" t="s">
        <v>32</v>
      </c>
      <c r="G11" s="5"/>
      <c r="H11" s="19"/>
      <c r="I11" s="19"/>
    </row>
    <row r="12" spans="5:9" ht="12" customHeight="1">
      <c r="E12" s="24" t="s">
        <v>17</v>
      </c>
      <c r="F12" s="2" t="s">
        <v>33</v>
      </c>
      <c r="G12" s="5"/>
      <c r="H12" s="19"/>
      <c r="I12" s="19"/>
    </row>
    <row r="13" spans="2:9" ht="12" customHeight="1">
      <c r="B13" s="3"/>
      <c r="C13" s="3"/>
      <c r="D13" s="3"/>
      <c r="E13" s="24" t="s">
        <v>6</v>
      </c>
      <c r="F13" s="2" t="s">
        <v>7</v>
      </c>
      <c r="G13" s="20"/>
      <c r="H13" s="21"/>
      <c r="I13" s="21"/>
    </row>
    <row r="14" spans="2:9" ht="12" customHeight="1">
      <c r="B14" s="3"/>
      <c r="C14" s="3"/>
      <c r="D14" s="3"/>
      <c r="E14" s="24" t="s">
        <v>18</v>
      </c>
      <c r="F14" s="15">
        <v>955</v>
      </c>
      <c r="G14" s="20"/>
      <c r="H14" s="21"/>
      <c r="I14" s="21"/>
    </row>
    <row r="15" spans="2:9" ht="12" customHeight="1">
      <c r="B15" s="3"/>
      <c r="C15" s="3"/>
      <c r="D15" s="3"/>
      <c r="E15" s="24"/>
      <c r="F15" s="19"/>
      <c r="G15" s="20"/>
      <c r="H15" s="21"/>
      <c r="I15" s="21"/>
    </row>
    <row r="16" spans="2:9" ht="12" customHeight="1">
      <c r="B16" s="3"/>
      <c r="C16" s="3"/>
      <c r="D16" s="3"/>
      <c r="E16" s="24" t="s">
        <v>8</v>
      </c>
      <c r="F16" s="2" t="s">
        <v>34</v>
      </c>
      <c r="G16" s="24" t="s">
        <v>14</v>
      </c>
      <c r="H16" s="2" t="s">
        <v>40</v>
      </c>
      <c r="I16" s="2"/>
    </row>
    <row r="17" spans="2:9" ht="12" customHeight="1">
      <c r="B17" s="3"/>
      <c r="C17" s="3"/>
      <c r="D17" s="3"/>
      <c r="E17" s="24" t="s">
        <v>9</v>
      </c>
      <c r="F17" s="2" t="s">
        <v>35</v>
      </c>
      <c r="G17" s="24" t="s">
        <v>15</v>
      </c>
      <c r="H17" s="2" t="s">
        <v>41</v>
      </c>
      <c r="I17" s="2"/>
    </row>
    <row r="18" spans="2:9" ht="12" customHeight="1">
      <c r="B18" s="3"/>
      <c r="C18" s="3"/>
      <c r="D18" s="3"/>
      <c r="E18" s="24" t="s">
        <v>10</v>
      </c>
      <c r="F18" s="2" t="s">
        <v>36</v>
      </c>
      <c r="G18" s="24" t="s">
        <v>25</v>
      </c>
      <c r="H18" s="2" t="s">
        <v>42</v>
      </c>
      <c r="I18" s="2"/>
    </row>
    <row r="19" spans="2:9" ht="12" customHeight="1">
      <c r="B19" s="3"/>
      <c r="C19" s="3"/>
      <c r="D19" s="3"/>
      <c r="E19" s="24" t="s">
        <v>11</v>
      </c>
      <c r="F19" s="2" t="s">
        <v>37</v>
      </c>
      <c r="G19" s="24" t="s">
        <v>26</v>
      </c>
      <c r="H19" s="2" t="s">
        <v>43</v>
      </c>
      <c r="I19" s="2"/>
    </row>
    <row r="20" spans="2:9" ht="12" customHeight="1">
      <c r="B20" s="3"/>
      <c r="C20" s="3"/>
      <c r="D20" s="3"/>
      <c r="E20" s="24" t="s">
        <v>12</v>
      </c>
      <c r="F20" s="2" t="s">
        <v>38</v>
      </c>
      <c r="G20" s="24" t="s">
        <v>29</v>
      </c>
      <c r="H20" s="2" t="s">
        <v>44</v>
      </c>
      <c r="I20" s="2"/>
    </row>
    <row r="21" spans="2:9" ht="12" customHeight="1">
      <c r="B21" s="3"/>
      <c r="C21" s="3"/>
      <c r="D21" s="3"/>
      <c r="E21" s="24" t="s">
        <v>13</v>
      </c>
      <c r="F21" s="2" t="s">
        <v>39</v>
      </c>
      <c r="G21" s="24" t="s">
        <v>30</v>
      </c>
      <c r="H21" s="2" t="s">
        <v>45</v>
      </c>
      <c r="I21" s="2"/>
    </row>
    <row r="22" spans="2:9" ht="12" customHeight="1">
      <c r="B22" s="3"/>
      <c r="C22" s="3"/>
      <c r="D22" s="3"/>
      <c r="E22" s="24"/>
      <c r="F22" s="2"/>
      <c r="G22" s="24"/>
      <c r="H22" s="2"/>
      <c r="I22" s="2"/>
    </row>
    <row r="23" spans="2:10" ht="12" customHeight="1">
      <c r="B23" s="36" t="s">
        <v>84</v>
      </c>
      <c r="C23" s="36"/>
      <c r="D23" s="36"/>
      <c r="E23" s="37"/>
      <c r="F23" s="16"/>
      <c r="G23" s="37"/>
      <c r="H23" s="16"/>
      <c r="I23" s="16"/>
      <c r="J23" s="38"/>
    </row>
    <row r="24" spans="2:10" ht="12" customHeight="1">
      <c r="B24" s="36"/>
      <c r="C24" s="36"/>
      <c r="D24" s="36"/>
      <c r="E24" s="37"/>
      <c r="F24" s="16"/>
      <c r="G24" s="37"/>
      <c r="H24" s="16"/>
      <c r="I24" s="16"/>
      <c r="J24" s="38"/>
    </row>
    <row r="25" spans="1:10" ht="12" customHeight="1">
      <c r="A25" s="10"/>
      <c r="B25" s="22" t="s">
        <v>24</v>
      </c>
      <c r="C25" s="22" t="s">
        <v>20</v>
      </c>
      <c r="D25" s="22" t="s">
        <v>16</v>
      </c>
      <c r="E25" s="22" t="s">
        <v>0</v>
      </c>
      <c r="F25" s="22" t="s">
        <v>1</v>
      </c>
      <c r="G25" s="23" t="s">
        <v>2</v>
      </c>
      <c r="H25" s="22" t="s">
        <v>4</v>
      </c>
      <c r="I25" s="22" t="s">
        <v>5</v>
      </c>
      <c r="J25" s="34" t="s">
        <v>52</v>
      </c>
    </row>
    <row r="26" spans="1:10" ht="12" customHeight="1">
      <c r="A26" s="10"/>
      <c r="B26" s="9" t="str">
        <f aca="true" t="shared" si="0" ref="B26:B33">+F$12</f>
        <v>VBD3 West</v>
      </c>
      <c r="C26" s="9" t="str">
        <f aca="true" t="shared" si="1" ref="C26:C33">+F$13</f>
        <v>West</v>
      </c>
      <c r="D26" s="9">
        <f>+F$14</f>
        <v>955</v>
      </c>
      <c r="E26" s="25">
        <v>41286</v>
      </c>
      <c r="F26" s="2" t="s">
        <v>45</v>
      </c>
      <c r="G26" s="12">
        <v>0.5833333333333334</v>
      </c>
      <c r="H26" s="2" t="str">
        <f>+F$16</f>
        <v>Good Shepherd</v>
      </c>
      <c r="I26" s="32" t="str">
        <f>+H$21</f>
        <v>Collins</v>
      </c>
      <c r="J26" s="33" t="s">
        <v>55</v>
      </c>
    </row>
    <row r="27" spans="1:10" ht="12" customHeight="1">
      <c r="A27" s="10"/>
      <c r="B27" s="9" t="str">
        <f t="shared" si="0"/>
        <v>VBD3 West</v>
      </c>
      <c r="C27" s="9" t="str">
        <f t="shared" si="1"/>
        <v>West</v>
      </c>
      <c r="D27" s="9">
        <v>956</v>
      </c>
      <c r="E27" s="25">
        <v>41286</v>
      </c>
      <c r="F27" s="2" t="s">
        <v>36</v>
      </c>
      <c r="G27" s="12">
        <v>0.5833333333333334</v>
      </c>
      <c r="H27" s="32" t="str">
        <f>F18</f>
        <v>St. Augustine</v>
      </c>
      <c r="I27" s="2" t="str">
        <f>H19</f>
        <v>St. Cecilia</v>
      </c>
      <c r="J27" s="33" t="s">
        <v>51</v>
      </c>
    </row>
    <row r="28" spans="1:10" ht="12" customHeight="1">
      <c r="A28" s="10"/>
      <c r="B28" s="9" t="str">
        <f t="shared" si="0"/>
        <v>VBD3 West</v>
      </c>
      <c r="C28" s="9" t="str">
        <f t="shared" si="1"/>
        <v>West</v>
      </c>
      <c r="D28" s="9">
        <f>+D27+1</f>
        <v>957</v>
      </c>
      <c r="E28" s="25">
        <v>41286</v>
      </c>
      <c r="F28" s="2" t="s">
        <v>42</v>
      </c>
      <c r="G28" s="12">
        <v>0.7083333333333334</v>
      </c>
      <c r="H28" s="32" t="str">
        <f>F19</f>
        <v>St. Luke</v>
      </c>
      <c r="I28" s="2" t="str">
        <f>H18</f>
        <v>St. Patrick</v>
      </c>
      <c r="J28" s="33" t="s">
        <v>71</v>
      </c>
    </row>
    <row r="29" spans="1:10" ht="12" customHeight="1">
      <c r="A29" s="10"/>
      <c r="B29" s="9" t="str">
        <f t="shared" si="0"/>
        <v>VBD3 West</v>
      </c>
      <c r="C29" s="9" t="str">
        <f t="shared" si="1"/>
        <v>West</v>
      </c>
      <c r="D29" s="9">
        <f>+D32+1</f>
        <v>959</v>
      </c>
      <c r="E29" s="25">
        <v>41286</v>
      </c>
      <c r="F29" s="2" t="s">
        <v>39</v>
      </c>
      <c r="G29" s="12">
        <v>0.625</v>
      </c>
      <c r="H29" s="32" t="str">
        <f>F21</f>
        <v>St. Philip</v>
      </c>
      <c r="I29" s="2" t="str">
        <f>H16</f>
        <v>SPX</v>
      </c>
      <c r="J29" s="33" t="s">
        <v>53</v>
      </c>
    </row>
    <row r="30" spans="1:10" ht="12" customHeight="1">
      <c r="A30" s="10"/>
      <c r="B30" s="9" t="str">
        <f>+F$12</f>
        <v>VBD3 West</v>
      </c>
      <c r="C30" s="9" t="str">
        <f>+F$13</f>
        <v>West</v>
      </c>
      <c r="D30" s="9">
        <f>+D97+1</f>
        <v>1011</v>
      </c>
      <c r="E30" s="25">
        <v>41286</v>
      </c>
      <c r="F30" s="2" t="s">
        <v>48</v>
      </c>
      <c r="G30" s="12">
        <v>0.6666666666666666</v>
      </c>
      <c r="H30" s="32" t="str">
        <f>F20</f>
        <v>St. Monica</v>
      </c>
      <c r="I30" s="2" t="str">
        <f>H20</f>
        <v>Bishop Dunne</v>
      </c>
      <c r="J30" s="33" t="s">
        <v>56</v>
      </c>
    </row>
    <row r="31" spans="1:9" ht="12" customHeight="1">
      <c r="A31" s="10"/>
      <c r="B31" s="9"/>
      <c r="C31" s="9"/>
      <c r="D31" s="9"/>
      <c r="E31" s="25"/>
      <c r="F31" s="2"/>
      <c r="G31" s="12"/>
      <c r="H31" s="2"/>
      <c r="I31" s="2"/>
    </row>
    <row r="32" spans="1:10" ht="12" customHeight="1">
      <c r="A32" s="10"/>
      <c r="B32" s="9" t="str">
        <f t="shared" si="0"/>
        <v>VBD3 West</v>
      </c>
      <c r="C32" s="9" t="str">
        <f t="shared" si="1"/>
        <v>West</v>
      </c>
      <c r="D32" s="9">
        <f>+D28+1</f>
        <v>958</v>
      </c>
      <c r="E32" s="25">
        <v>41287</v>
      </c>
      <c r="F32" s="2" t="s">
        <v>47</v>
      </c>
      <c r="G32" s="12">
        <v>0.7916666666666666</v>
      </c>
      <c r="H32" s="2" t="str">
        <f>F20</f>
        <v>St. Monica</v>
      </c>
      <c r="I32" s="32" t="str">
        <f>H17</f>
        <v>Santa Clara</v>
      </c>
      <c r="J32" s="33" t="s">
        <v>58</v>
      </c>
    </row>
    <row r="33" spans="1:10" ht="12" customHeight="1">
      <c r="A33" s="10"/>
      <c r="B33" s="9" t="str">
        <f t="shared" si="0"/>
        <v>VBD3 West</v>
      </c>
      <c r="C33" s="9" t="str">
        <f t="shared" si="1"/>
        <v>West</v>
      </c>
      <c r="D33" s="9">
        <v>960</v>
      </c>
      <c r="E33" s="25">
        <v>41287</v>
      </c>
      <c r="F33" s="2" t="s">
        <v>46</v>
      </c>
      <c r="G33" s="12">
        <v>0.7083333333333334</v>
      </c>
      <c r="H33" s="32" t="str">
        <f>F17</f>
        <v>Holy Family</v>
      </c>
      <c r="I33" s="2" t="str">
        <f>H20</f>
        <v>Bishop Dunne</v>
      </c>
      <c r="J33" s="33" t="s">
        <v>57</v>
      </c>
    </row>
    <row r="34" spans="1:10" ht="12" customHeight="1">
      <c r="A34" s="10"/>
      <c r="B34" s="28" t="str">
        <f>+F$12</f>
        <v>VBD3 West</v>
      </c>
      <c r="C34" s="28" t="str">
        <f>+F$13</f>
        <v>West</v>
      </c>
      <c r="D34" s="28">
        <f>+D77+1</f>
        <v>997</v>
      </c>
      <c r="E34" s="29">
        <v>41287</v>
      </c>
      <c r="F34" s="30" t="s">
        <v>39</v>
      </c>
      <c r="G34" s="31">
        <v>0.7916666666666666</v>
      </c>
      <c r="H34" s="35" t="str">
        <f>+F$21</f>
        <v>St. Philip</v>
      </c>
      <c r="I34" s="30" t="str">
        <f>F18</f>
        <v>St. Augustine</v>
      </c>
      <c r="J34" s="33" t="s">
        <v>54</v>
      </c>
    </row>
    <row r="35" spans="1:9" ht="12" customHeight="1">
      <c r="A35" s="10"/>
      <c r="B35" s="9"/>
      <c r="C35" s="9"/>
      <c r="D35" s="9"/>
      <c r="E35" s="25"/>
      <c r="F35" s="2"/>
      <c r="G35" s="12"/>
      <c r="H35" s="2"/>
      <c r="I35" s="2"/>
    </row>
    <row r="36" spans="1:10" ht="12" customHeight="1">
      <c r="A36" s="10"/>
      <c r="B36" s="9" t="str">
        <f aca="true" t="shared" si="2" ref="B36:B41">+F$12</f>
        <v>VBD3 West</v>
      </c>
      <c r="C36" s="9" t="str">
        <f aca="true" t="shared" si="3" ref="C36:C41">+F$13</f>
        <v>West</v>
      </c>
      <c r="D36" s="9">
        <f>+D29+1</f>
        <v>960</v>
      </c>
      <c r="E36" s="25">
        <v>41293</v>
      </c>
      <c r="F36" s="2" t="s">
        <v>35</v>
      </c>
      <c r="G36" s="12">
        <v>0.7083333333333334</v>
      </c>
      <c r="H36" s="32" t="str">
        <f>F17</f>
        <v>Holy Family</v>
      </c>
      <c r="I36" s="2" t="str">
        <f>F16</f>
        <v>Good Shepherd</v>
      </c>
      <c r="J36" s="33" t="s">
        <v>60</v>
      </c>
    </row>
    <row r="37" spans="1:10" ht="12" customHeight="1">
      <c r="A37" s="10"/>
      <c r="B37" s="9" t="str">
        <f t="shared" si="2"/>
        <v>VBD3 West</v>
      </c>
      <c r="C37" s="9" t="str">
        <f t="shared" si="3"/>
        <v>West</v>
      </c>
      <c r="D37" s="9">
        <f>+D36+1</f>
        <v>961</v>
      </c>
      <c r="E37" s="25">
        <v>41293</v>
      </c>
      <c r="F37" s="2" t="s">
        <v>40</v>
      </c>
      <c r="G37" s="12">
        <v>0.625</v>
      </c>
      <c r="H37" s="32" t="str">
        <f>H17</f>
        <v>Santa Clara</v>
      </c>
      <c r="I37" s="2" t="str">
        <f>H16</f>
        <v>SPX</v>
      </c>
      <c r="J37" s="33" t="s">
        <v>70</v>
      </c>
    </row>
    <row r="38" spans="1:10" ht="12" customHeight="1">
      <c r="A38" s="10"/>
      <c r="B38" s="9" t="str">
        <f t="shared" si="2"/>
        <v>VBD3 West</v>
      </c>
      <c r="C38" s="9" t="str">
        <f t="shared" si="3"/>
        <v>West</v>
      </c>
      <c r="D38" s="9">
        <f>+D37+1</f>
        <v>962</v>
      </c>
      <c r="E38" s="25">
        <v>41293</v>
      </c>
      <c r="F38" s="2" t="s">
        <v>39</v>
      </c>
      <c r="G38" s="12">
        <v>0.625</v>
      </c>
      <c r="H38" s="2" t="str">
        <f>H18</f>
        <v>St. Patrick</v>
      </c>
      <c r="I38" s="32" t="str">
        <f>F21</f>
        <v>St. Philip</v>
      </c>
      <c r="J38" s="33" t="s">
        <v>67</v>
      </c>
    </row>
    <row r="39" spans="1:10" ht="12" customHeight="1">
      <c r="A39" s="10"/>
      <c r="B39" s="9" t="str">
        <f t="shared" si="2"/>
        <v>VBD3 West</v>
      </c>
      <c r="C39" s="9" t="str">
        <f t="shared" si="3"/>
        <v>West</v>
      </c>
      <c r="D39" s="9">
        <f>+D38+1</f>
        <v>963</v>
      </c>
      <c r="E39" s="25">
        <v>41293</v>
      </c>
      <c r="F39" s="2" t="s">
        <v>47</v>
      </c>
      <c r="G39" s="12">
        <v>0.6666666666666666</v>
      </c>
      <c r="H39" s="32" t="str">
        <f>H19</f>
        <v>St. Cecilia</v>
      </c>
      <c r="I39" s="2" t="str">
        <f>F20</f>
        <v>St. Monica</v>
      </c>
      <c r="J39" s="33" t="s">
        <v>63</v>
      </c>
    </row>
    <row r="40" spans="1:10" ht="12" customHeight="1">
      <c r="A40" s="10"/>
      <c r="B40" s="9" t="str">
        <f t="shared" si="2"/>
        <v>VBD3 West</v>
      </c>
      <c r="C40" s="9" t="str">
        <f t="shared" si="3"/>
        <v>West</v>
      </c>
      <c r="D40" s="9">
        <f>+D39+1</f>
        <v>964</v>
      </c>
      <c r="E40" s="25">
        <v>41293</v>
      </c>
      <c r="F40" s="2" t="s">
        <v>44</v>
      </c>
      <c r="G40" s="12">
        <v>0.7083333333333334</v>
      </c>
      <c r="H40" s="2" t="str">
        <f>H20</f>
        <v>Bishop Dunne</v>
      </c>
      <c r="I40" s="32" t="str">
        <f>F19</f>
        <v>St. Luke</v>
      </c>
      <c r="J40" s="33" t="s">
        <v>59</v>
      </c>
    </row>
    <row r="41" spans="1:10" ht="12" customHeight="1">
      <c r="A41" s="10"/>
      <c r="B41" s="9" t="str">
        <f t="shared" si="2"/>
        <v>VBD3 West</v>
      </c>
      <c r="C41" s="9" t="str">
        <f t="shared" si="3"/>
        <v>West</v>
      </c>
      <c r="D41" s="9">
        <f>+D40+1</f>
        <v>965</v>
      </c>
      <c r="E41" s="25">
        <v>41293</v>
      </c>
      <c r="F41" s="2" t="s">
        <v>36</v>
      </c>
      <c r="G41" s="12">
        <v>0.625</v>
      </c>
      <c r="H41" s="32" t="str">
        <f>H21</f>
        <v>Collins</v>
      </c>
      <c r="I41" s="2" t="str">
        <f>F18</f>
        <v>St. Augustine</v>
      </c>
      <c r="J41" s="33" t="s">
        <v>62</v>
      </c>
    </row>
    <row r="42" spans="1:9" ht="12" customHeight="1">
      <c r="A42" s="10"/>
      <c r="B42" s="9"/>
      <c r="C42" s="9"/>
      <c r="D42" s="9"/>
      <c r="E42" s="25"/>
      <c r="F42" s="2"/>
      <c r="G42" s="12"/>
      <c r="H42" s="2"/>
      <c r="I42" s="2"/>
    </row>
    <row r="43" spans="1:10" ht="12" customHeight="1">
      <c r="A43" s="10"/>
      <c r="B43" s="9" t="str">
        <f aca="true" t="shared" si="4" ref="B43:B48">+F$12</f>
        <v>VBD3 West</v>
      </c>
      <c r="C43" s="9" t="str">
        <f aca="true" t="shared" si="5" ref="C43:C48">+F$13</f>
        <v>West</v>
      </c>
      <c r="D43" s="9">
        <f>+D41+1</f>
        <v>966</v>
      </c>
      <c r="E43" s="25">
        <v>41294</v>
      </c>
      <c r="F43" s="2" t="s">
        <v>39</v>
      </c>
      <c r="G43" s="12">
        <v>0.5833333333333334</v>
      </c>
      <c r="H43" s="32" t="str">
        <f>+F$16</f>
        <v>Good Shepherd</v>
      </c>
      <c r="I43" s="2" t="str">
        <f>F18</f>
        <v>St. Augustine</v>
      </c>
      <c r="J43" s="33" t="s">
        <v>68</v>
      </c>
    </row>
    <row r="44" spans="1:10" ht="12" customHeight="1">
      <c r="A44" s="10"/>
      <c r="B44" s="9" t="str">
        <f t="shared" si="4"/>
        <v>VBD3 West</v>
      </c>
      <c r="C44" s="9" t="str">
        <f t="shared" si="5"/>
        <v>West</v>
      </c>
      <c r="D44" s="9">
        <f>+D43+1</f>
        <v>967</v>
      </c>
      <c r="E44" s="25">
        <v>41294</v>
      </c>
      <c r="F44" s="2" t="s">
        <v>42</v>
      </c>
      <c r="G44" s="12">
        <v>0.6666666666666666</v>
      </c>
      <c r="H44" s="32" t="str">
        <f>H16</f>
        <v>SPX</v>
      </c>
      <c r="I44" s="2" t="str">
        <f>+H$19</f>
        <v>St. Cecilia</v>
      </c>
      <c r="J44" s="33" t="s">
        <v>65</v>
      </c>
    </row>
    <row r="45" spans="1:10" ht="12" customHeight="1">
      <c r="A45" s="10"/>
      <c r="B45" s="9" t="str">
        <f t="shared" si="4"/>
        <v>VBD3 West</v>
      </c>
      <c r="C45" s="9" t="str">
        <f t="shared" si="5"/>
        <v>West</v>
      </c>
      <c r="D45" s="9">
        <f>+D44+1</f>
        <v>968</v>
      </c>
      <c r="E45" s="25">
        <v>41294</v>
      </c>
      <c r="F45" s="2" t="s">
        <v>46</v>
      </c>
      <c r="G45" s="12">
        <v>0.75</v>
      </c>
      <c r="H45" s="32" t="str">
        <f>+F$19</f>
        <v>St. Luke</v>
      </c>
      <c r="I45" s="2" t="str">
        <f>F17</f>
        <v>Holy Family</v>
      </c>
      <c r="J45" s="33" t="s">
        <v>61</v>
      </c>
    </row>
    <row r="46" spans="1:10" ht="12" customHeight="1">
      <c r="A46" s="10"/>
      <c r="B46" s="9" t="str">
        <f t="shared" si="4"/>
        <v>VBD3 West</v>
      </c>
      <c r="C46" s="9" t="str">
        <f t="shared" si="5"/>
        <v>West</v>
      </c>
      <c r="D46" s="9">
        <f>+D45+1</f>
        <v>969</v>
      </c>
      <c r="E46" s="25">
        <v>41294</v>
      </c>
      <c r="F46" s="2" t="s">
        <v>47</v>
      </c>
      <c r="G46" s="12">
        <v>0.7916666666666666</v>
      </c>
      <c r="H46" s="2" t="str">
        <f>+F$20</f>
        <v>St. Monica</v>
      </c>
      <c r="I46" s="32" t="str">
        <f>H21</f>
        <v>Collins</v>
      </c>
      <c r="J46" s="33" t="s">
        <v>64</v>
      </c>
    </row>
    <row r="47" spans="1:10" ht="12" customHeight="1">
      <c r="A47" s="10"/>
      <c r="B47" s="9" t="str">
        <f t="shared" si="4"/>
        <v>VBD3 West</v>
      </c>
      <c r="C47" s="9" t="str">
        <f t="shared" si="5"/>
        <v>West</v>
      </c>
      <c r="D47" s="9">
        <f>+D46+1</f>
        <v>970</v>
      </c>
      <c r="E47" s="25">
        <v>41294</v>
      </c>
      <c r="F47" s="2" t="s">
        <v>39</v>
      </c>
      <c r="G47" s="12">
        <v>0.625</v>
      </c>
      <c r="H47" s="32" t="str">
        <f>+F$21</f>
        <v>St. Philip</v>
      </c>
      <c r="I47" s="2" t="str">
        <f>H20</f>
        <v>Bishop Dunne</v>
      </c>
      <c r="J47" s="33" t="s">
        <v>69</v>
      </c>
    </row>
    <row r="48" spans="1:10" ht="12" customHeight="1">
      <c r="A48" s="10"/>
      <c r="B48" s="9" t="str">
        <f t="shared" si="4"/>
        <v>VBD3 West</v>
      </c>
      <c r="C48" s="9" t="str">
        <f t="shared" si="5"/>
        <v>West</v>
      </c>
      <c r="D48" s="9">
        <f>+D47+1</f>
        <v>971</v>
      </c>
      <c r="E48" s="25">
        <v>41294</v>
      </c>
      <c r="F48" s="2" t="s">
        <v>42</v>
      </c>
      <c r="G48" s="12">
        <v>0.7083333333333334</v>
      </c>
      <c r="H48" s="32" t="str">
        <f>H17</f>
        <v>Santa Clara</v>
      </c>
      <c r="I48" s="2" t="str">
        <f>H18</f>
        <v>St. Patrick</v>
      </c>
      <c r="J48" s="33" t="s">
        <v>66</v>
      </c>
    </row>
    <row r="49" spans="1:9" ht="12" customHeight="1">
      <c r="A49" s="11"/>
      <c r="B49" s="26"/>
      <c r="C49" s="26"/>
      <c r="D49" s="26"/>
      <c r="E49" s="25"/>
      <c r="F49" s="21"/>
      <c r="G49" s="27"/>
      <c r="H49" s="21"/>
      <c r="I49" s="21"/>
    </row>
    <row r="50" spans="1:10" ht="12" customHeight="1">
      <c r="A50" s="11"/>
      <c r="B50" s="9" t="str">
        <f aca="true" t="shared" si="6" ref="B50:B55">+F$12</f>
        <v>VBD3 West</v>
      </c>
      <c r="C50" s="9" t="str">
        <f aca="true" t="shared" si="7" ref="C50:C55">+F$13</f>
        <v>West</v>
      </c>
      <c r="D50" s="9">
        <f>+D48+1</f>
        <v>972</v>
      </c>
      <c r="E50" s="25">
        <v>41300</v>
      </c>
      <c r="F50" s="2" t="s">
        <v>44</v>
      </c>
      <c r="G50" s="12">
        <v>0.75</v>
      </c>
      <c r="H50" s="2" t="str">
        <f>H20</f>
        <v>Bishop Dunne</v>
      </c>
      <c r="I50" s="32" t="str">
        <f>H17</f>
        <v>Santa Clara</v>
      </c>
      <c r="J50" s="33" t="s">
        <v>72</v>
      </c>
    </row>
    <row r="51" spans="1:10" ht="12" customHeight="1">
      <c r="A51" s="11"/>
      <c r="B51" s="9" t="str">
        <f t="shared" si="6"/>
        <v>VBD3 West</v>
      </c>
      <c r="C51" s="9" t="str">
        <f t="shared" si="7"/>
        <v>West</v>
      </c>
      <c r="D51" s="9">
        <f>+D50+1</f>
        <v>973</v>
      </c>
      <c r="E51" s="25">
        <v>41300</v>
      </c>
      <c r="F51" s="2" t="s">
        <v>35</v>
      </c>
      <c r="G51" s="12">
        <v>0.625</v>
      </c>
      <c r="H51" s="32" t="str">
        <f>+F$17</f>
        <v>Holy Family</v>
      </c>
      <c r="I51" s="2" t="str">
        <f>F21</f>
        <v>St. Philip</v>
      </c>
      <c r="J51" s="33" t="s">
        <v>82</v>
      </c>
    </row>
    <row r="52" spans="1:10" ht="12" customHeight="1">
      <c r="A52" s="11"/>
      <c r="B52" s="9" t="str">
        <f t="shared" si="6"/>
        <v>VBD3 West</v>
      </c>
      <c r="C52" s="9" t="str">
        <f t="shared" si="7"/>
        <v>West</v>
      </c>
      <c r="D52" s="9">
        <f>+D51+1</f>
        <v>974</v>
      </c>
      <c r="E52" s="25">
        <v>41300</v>
      </c>
      <c r="F52" s="2" t="s">
        <v>36</v>
      </c>
      <c r="G52" s="12">
        <v>0.5833333333333334</v>
      </c>
      <c r="H52" s="32" t="str">
        <f>+F$18</f>
        <v>St. Augustine</v>
      </c>
      <c r="I52" s="2" t="str">
        <f>F20</f>
        <v>St. Monica</v>
      </c>
      <c r="J52" s="33" t="s">
        <v>74</v>
      </c>
    </row>
    <row r="53" spans="1:10" ht="12" customHeight="1">
      <c r="A53" s="11"/>
      <c r="B53" s="9" t="str">
        <f t="shared" si="6"/>
        <v>VBD3 West</v>
      </c>
      <c r="C53" s="9" t="str">
        <f t="shared" si="7"/>
        <v>West</v>
      </c>
      <c r="D53" s="9">
        <f>+D52+1</f>
        <v>975</v>
      </c>
      <c r="E53" s="25">
        <v>41300</v>
      </c>
      <c r="F53" s="2" t="s">
        <v>37</v>
      </c>
      <c r="G53" s="12">
        <v>0.625</v>
      </c>
      <c r="H53" s="32" t="str">
        <f>+F$19</f>
        <v>St. Luke</v>
      </c>
      <c r="I53" s="2" t="str">
        <f>F16</f>
        <v>Good Shepherd</v>
      </c>
      <c r="J53" s="33" t="s">
        <v>75</v>
      </c>
    </row>
    <row r="54" spans="1:10" ht="12" customHeight="1">
      <c r="A54" s="11"/>
      <c r="B54" s="9" t="str">
        <f t="shared" si="6"/>
        <v>VBD3 West</v>
      </c>
      <c r="C54" s="9" t="str">
        <f t="shared" si="7"/>
        <v>West</v>
      </c>
      <c r="D54" s="9">
        <f>+D55+1</f>
        <v>977</v>
      </c>
      <c r="E54" s="25">
        <v>41300</v>
      </c>
      <c r="F54" s="2" t="s">
        <v>40</v>
      </c>
      <c r="G54" s="12">
        <v>0.625</v>
      </c>
      <c r="H54" s="32" t="str">
        <f>H21</f>
        <v>Collins</v>
      </c>
      <c r="I54" s="2" t="str">
        <f>H16</f>
        <v>SPX</v>
      </c>
      <c r="J54" s="33" t="s">
        <v>78</v>
      </c>
    </row>
    <row r="55" spans="1:10" ht="12" customHeight="1">
      <c r="A55" s="11"/>
      <c r="B55" s="28" t="str">
        <f t="shared" si="6"/>
        <v>VBD3 West</v>
      </c>
      <c r="C55" s="28" t="str">
        <f t="shared" si="7"/>
        <v>West</v>
      </c>
      <c r="D55" s="28">
        <f>+D53+1</f>
        <v>976</v>
      </c>
      <c r="E55" s="29">
        <v>41300</v>
      </c>
      <c r="F55" s="30" t="s">
        <v>43</v>
      </c>
      <c r="G55" s="31">
        <v>0.5</v>
      </c>
      <c r="H55" s="35" t="str">
        <f>H19</f>
        <v>St. Cecilia</v>
      </c>
      <c r="I55" s="30" t="str">
        <f>H18</f>
        <v>St. Patrick</v>
      </c>
      <c r="J55" s="33" t="s">
        <v>83</v>
      </c>
    </row>
    <row r="56" spans="1:9" ht="12" customHeight="1">
      <c r="A56" s="11"/>
      <c r="B56" s="9"/>
      <c r="C56" s="9"/>
      <c r="D56" s="9"/>
      <c r="E56" s="25"/>
      <c r="F56" s="2"/>
      <c r="G56" s="12"/>
      <c r="H56" s="2"/>
      <c r="I56" s="2"/>
    </row>
    <row r="57" spans="1:10" ht="12" customHeight="1">
      <c r="A57" s="11"/>
      <c r="B57" s="9" t="str">
        <f aca="true" t="shared" si="8" ref="B57:B62">+F$12</f>
        <v>VBD3 West</v>
      </c>
      <c r="C57" s="9" t="str">
        <f aca="true" t="shared" si="9" ref="C57:C62">+F$13</f>
        <v>West</v>
      </c>
      <c r="D57" s="9">
        <f>+D54+1</f>
        <v>978</v>
      </c>
      <c r="E57" s="25">
        <v>41301</v>
      </c>
      <c r="F57" s="2" t="s">
        <v>47</v>
      </c>
      <c r="G57" s="12">
        <v>0.7083333333333334</v>
      </c>
      <c r="H57" s="32" t="str">
        <f>F16</f>
        <v>Good Shepherd</v>
      </c>
      <c r="I57" s="2" t="str">
        <f>F20</f>
        <v>St. Monica</v>
      </c>
      <c r="J57" s="33" t="s">
        <v>76</v>
      </c>
    </row>
    <row r="58" spans="1:10" ht="12" customHeight="1">
      <c r="A58" s="11"/>
      <c r="B58" s="9" t="str">
        <f t="shared" si="8"/>
        <v>VBD3 West</v>
      </c>
      <c r="C58" s="9" t="str">
        <f t="shared" si="9"/>
        <v>West</v>
      </c>
      <c r="D58" s="9">
        <f>+D57+1</f>
        <v>979</v>
      </c>
      <c r="E58" s="25">
        <v>41301</v>
      </c>
      <c r="F58" s="2" t="s">
        <v>40</v>
      </c>
      <c r="G58" s="12">
        <v>0.625</v>
      </c>
      <c r="H58" s="32" t="str">
        <f>F21</f>
        <v>St. Philip</v>
      </c>
      <c r="I58" s="2" t="str">
        <f>F19</f>
        <v>St. Luke</v>
      </c>
      <c r="J58" s="33" t="s">
        <v>79</v>
      </c>
    </row>
    <row r="59" spans="1:10" ht="12" customHeight="1">
      <c r="A59" s="11"/>
      <c r="B59" s="9" t="str">
        <f t="shared" si="8"/>
        <v>VBD3 West</v>
      </c>
      <c r="C59" s="9" t="str">
        <f t="shared" si="9"/>
        <v>West</v>
      </c>
      <c r="D59" s="9">
        <f>+D58+1</f>
        <v>980</v>
      </c>
      <c r="E59" s="25">
        <v>41301</v>
      </c>
      <c r="F59" s="2" t="s">
        <v>40</v>
      </c>
      <c r="G59" s="12">
        <v>0.6666666666666666</v>
      </c>
      <c r="H59" s="32" t="str">
        <f>H16</f>
        <v>SPX</v>
      </c>
      <c r="I59" s="2" t="str">
        <f>F18</f>
        <v>St. Augustine</v>
      </c>
      <c r="J59" s="33" t="s">
        <v>80</v>
      </c>
    </row>
    <row r="60" spans="1:10" ht="12" customHeight="1">
      <c r="A60" s="11"/>
      <c r="B60" s="9" t="str">
        <f t="shared" si="8"/>
        <v>VBD3 West</v>
      </c>
      <c r="C60" s="9" t="str">
        <f t="shared" si="9"/>
        <v>West</v>
      </c>
      <c r="D60" s="9">
        <f>+D59+1</f>
        <v>981</v>
      </c>
      <c r="E60" s="25">
        <v>41301</v>
      </c>
      <c r="F60" s="2" t="s">
        <v>46</v>
      </c>
      <c r="G60" s="12">
        <v>0.7083333333333334</v>
      </c>
      <c r="H60" s="32" t="str">
        <f>H17</f>
        <v>Santa Clara</v>
      </c>
      <c r="I60" s="2" t="str">
        <f>F17</f>
        <v>Holy Family</v>
      </c>
      <c r="J60" s="33" t="s">
        <v>73</v>
      </c>
    </row>
    <row r="61" spans="1:10" ht="12" customHeight="1">
      <c r="A61" s="11"/>
      <c r="B61" s="9" t="str">
        <f t="shared" si="8"/>
        <v>VBD3 West</v>
      </c>
      <c r="C61" s="9" t="str">
        <f t="shared" si="9"/>
        <v>West</v>
      </c>
      <c r="D61" s="9">
        <f>+D60+1</f>
        <v>982</v>
      </c>
      <c r="E61" s="25">
        <v>41301</v>
      </c>
      <c r="F61" s="2" t="s">
        <v>42</v>
      </c>
      <c r="G61" s="12">
        <v>0.5416666666666666</v>
      </c>
      <c r="H61" s="2" t="str">
        <f>H18</f>
        <v>St. Patrick</v>
      </c>
      <c r="I61" s="32" t="str">
        <f>H21</f>
        <v>Collins</v>
      </c>
      <c r="J61" s="33" t="s">
        <v>77</v>
      </c>
    </row>
    <row r="62" spans="1:10" ht="12" customHeight="1">
      <c r="A62" s="11"/>
      <c r="B62" s="9" t="str">
        <f t="shared" si="8"/>
        <v>VBD3 West</v>
      </c>
      <c r="C62" s="9" t="str">
        <f t="shared" si="9"/>
        <v>West</v>
      </c>
      <c r="D62" s="9">
        <f>+D61+1</f>
        <v>983</v>
      </c>
      <c r="E62" s="25">
        <v>41301</v>
      </c>
      <c r="F62" s="2" t="s">
        <v>48</v>
      </c>
      <c r="G62" s="12">
        <v>0.625</v>
      </c>
      <c r="H62" s="32" t="str">
        <f>H19</f>
        <v>St. Cecilia</v>
      </c>
      <c r="I62" s="2" t="str">
        <f>H20</f>
        <v>Bishop Dunne</v>
      </c>
      <c r="J62" s="33" t="s">
        <v>81</v>
      </c>
    </row>
    <row r="63" spans="1:9" ht="12" customHeight="1">
      <c r="A63" s="11"/>
      <c r="B63" s="9"/>
      <c r="C63" s="9"/>
      <c r="D63" s="9"/>
      <c r="E63" s="25"/>
      <c r="F63" s="2"/>
      <c r="G63" s="12"/>
      <c r="H63" s="2"/>
      <c r="I63" s="2"/>
    </row>
    <row r="64" spans="1:10" ht="12" customHeight="1">
      <c r="A64" s="11"/>
      <c r="B64" s="9" t="str">
        <f>+F$12</f>
        <v>VBD3 West</v>
      </c>
      <c r="C64" s="9" t="str">
        <f>+F$13</f>
        <v>West</v>
      </c>
      <c r="D64" s="9">
        <v>984</v>
      </c>
      <c r="E64" s="25">
        <v>41307</v>
      </c>
      <c r="F64" s="2" t="s">
        <v>40</v>
      </c>
      <c r="G64" s="12">
        <v>0.625</v>
      </c>
      <c r="H64" s="32" t="str">
        <f>H16</f>
        <v>SPX</v>
      </c>
      <c r="I64" s="2" t="str">
        <f>F16</f>
        <v>Good Shepherd</v>
      </c>
      <c r="J64" s="33" t="s">
        <v>93</v>
      </c>
    </row>
    <row r="65" spans="1:10" ht="12" customHeight="1">
      <c r="A65" s="11"/>
      <c r="B65" s="9" t="str">
        <f>+F$12</f>
        <v>VBD3 West</v>
      </c>
      <c r="C65" s="9" t="str">
        <f>+F$13</f>
        <v>West</v>
      </c>
      <c r="D65" s="9">
        <f>+D64+1</f>
        <v>985</v>
      </c>
      <c r="E65" s="25">
        <v>41307</v>
      </c>
      <c r="F65" s="2" t="s">
        <v>39</v>
      </c>
      <c r="G65" s="12">
        <v>0.5</v>
      </c>
      <c r="H65" s="32" t="str">
        <f>H17</f>
        <v>Santa Clara</v>
      </c>
      <c r="I65" s="2" t="str">
        <f>F21</f>
        <v>St. Philip</v>
      </c>
      <c r="J65" s="33" t="s">
        <v>91</v>
      </c>
    </row>
    <row r="66" spans="1:10" ht="12" customHeight="1">
      <c r="A66" s="11"/>
      <c r="B66" s="9" t="str">
        <f>+F$12</f>
        <v>VBD3 West</v>
      </c>
      <c r="C66" s="9" t="str">
        <f>+F$13</f>
        <v>West</v>
      </c>
      <c r="D66" s="9">
        <f>+D65+1</f>
        <v>986</v>
      </c>
      <c r="E66" s="25">
        <v>41307</v>
      </c>
      <c r="F66" s="2" t="s">
        <v>42</v>
      </c>
      <c r="G66" s="12">
        <v>0.5</v>
      </c>
      <c r="H66" s="32" t="str">
        <f>H18</f>
        <v>St. Patrick</v>
      </c>
      <c r="I66" s="2" t="str">
        <f>+F$20</f>
        <v>St. Monica</v>
      </c>
      <c r="J66" s="33" t="s">
        <v>88</v>
      </c>
    </row>
    <row r="67" spans="1:10" ht="12" customHeight="1">
      <c r="A67" s="11"/>
      <c r="B67" s="9" t="str">
        <f>+F$12</f>
        <v>VBD3 West</v>
      </c>
      <c r="C67" s="9" t="str">
        <f>+F$13</f>
        <v>West</v>
      </c>
      <c r="D67" s="9">
        <f>+D66+1</f>
        <v>987</v>
      </c>
      <c r="E67" s="25">
        <v>41307</v>
      </c>
      <c r="F67" s="30" t="s">
        <v>48</v>
      </c>
      <c r="G67" s="31">
        <v>0.625</v>
      </c>
      <c r="H67" s="2" t="str">
        <f>+H$19</f>
        <v>St. Cecilia</v>
      </c>
      <c r="I67" s="32" t="str">
        <f>+F$19</f>
        <v>St. Luke</v>
      </c>
      <c r="J67" s="33" t="s">
        <v>82</v>
      </c>
    </row>
    <row r="68" spans="1:10" ht="12" customHeight="1">
      <c r="A68" s="11"/>
      <c r="B68" s="9" t="str">
        <f>+F$12</f>
        <v>VBD3 West</v>
      </c>
      <c r="C68" s="9" t="str">
        <f>+F$13</f>
        <v>West</v>
      </c>
      <c r="D68" s="9">
        <f>+D91+1</f>
        <v>989</v>
      </c>
      <c r="E68" s="25">
        <v>41307</v>
      </c>
      <c r="F68" s="2" t="s">
        <v>45</v>
      </c>
      <c r="G68" s="12">
        <v>0.4583333333333333</v>
      </c>
      <c r="H68" s="32" t="str">
        <f>H21</f>
        <v>Collins</v>
      </c>
      <c r="I68" s="2" t="str">
        <f>F17</f>
        <v>Holy Family</v>
      </c>
      <c r="J68" s="33" t="s">
        <v>68</v>
      </c>
    </row>
    <row r="69" spans="1:9" ht="12" customHeight="1">
      <c r="A69" s="11"/>
      <c r="B69" s="9"/>
      <c r="C69" s="9"/>
      <c r="D69" s="9"/>
      <c r="E69" s="25"/>
      <c r="F69" s="2"/>
      <c r="G69" s="12"/>
      <c r="H69" s="2"/>
      <c r="I69" s="2"/>
    </row>
    <row r="70" spans="1:10" ht="12" customHeight="1">
      <c r="A70" s="11"/>
      <c r="B70" s="9" t="str">
        <f aca="true" t="shared" si="10" ref="B70:B75">+F$12</f>
        <v>VBD3 West</v>
      </c>
      <c r="C70" s="9" t="str">
        <f aca="true" t="shared" si="11" ref="C70:C75">+F$13</f>
        <v>West</v>
      </c>
      <c r="D70" s="9">
        <v>990</v>
      </c>
      <c r="E70" s="25">
        <v>41308</v>
      </c>
      <c r="F70" s="2" t="s">
        <v>47</v>
      </c>
      <c r="G70" s="12">
        <v>0.6666666666666666</v>
      </c>
      <c r="H70" s="32" t="str">
        <f>F17</f>
        <v>Holy Family</v>
      </c>
      <c r="I70" s="2" t="str">
        <f>F20</f>
        <v>St. Monica</v>
      </c>
      <c r="J70" s="33" t="s">
        <v>87</v>
      </c>
    </row>
    <row r="71" spans="1:10" ht="12" customHeight="1">
      <c r="A71" s="11"/>
      <c r="B71" s="9" t="str">
        <f t="shared" si="10"/>
        <v>VBD3 West</v>
      </c>
      <c r="C71" s="9" t="str">
        <f t="shared" si="11"/>
        <v>West</v>
      </c>
      <c r="D71" s="9">
        <f>+D70+1</f>
        <v>991</v>
      </c>
      <c r="E71" s="25">
        <v>41308</v>
      </c>
      <c r="F71" s="2" t="s">
        <v>49</v>
      </c>
      <c r="G71" s="12">
        <v>0.5416666666666666</v>
      </c>
      <c r="H71" s="2" t="str">
        <f>F18</f>
        <v>St. Augustine</v>
      </c>
      <c r="I71" s="32" t="str">
        <f>+F$19</f>
        <v>St. Luke</v>
      </c>
      <c r="J71" s="33" t="s">
        <v>92</v>
      </c>
    </row>
    <row r="72" spans="1:10" ht="12" customHeight="1">
      <c r="A72" s="11"/>
      <c r="B72" s="9" t="str">
        <f t="shared" si="10"/>
        <v>VBD3 West</v>
      </c>
      <c r="C72" s="9" t="str">
        <f t="shared" si="11"/>
        <v>West</v>
      </c>
      <c r="D72" s="9">
        <f>+D71+1</f>
        <v>992</v>
      </c>
      <c r="E72" s="25">
        <v>41308</v>
      </c>
      <c r="F72" s="2" t="s">
        <v>42</v>
      </c>
      <c r="G72" s="12">
        <v>0.7083333333333334</v>
      </c>
      <c r="H72" s="2" t="str">
        <f>H18</f>
        <v>St. Patrick</v>
      </c>
      <c r="I72" s="32" t="str">
        <f>F16</f>
        <v>Good Shepherd</v>
      </c>
      <c r="J72" s="33" t="s">
        <v>90</v>
      </c>
    </row>
    <row r="73" spans="1:10" ht="12" customHeight="1">
      <c r="A73" s="11"/>
      <c r="B73" s="9" t="str">
        <f t="shared" si="10"/>
        <v>VBD3 West</v>
      </c>
      <c r="C73" s="9" t="str">
        <f t="shared" si="11"/>
        <v>West</v>
      </c>
      <c r="D73" s="9">
        <f>+D72+1</f>
        <v>993</v>
      </c>
      <c r="E73" s="25">
        <v>41308</v>
      </c>
      <c r="F73" s="2" t="s">
        <v>50</v>
      </c>
      <c r="G73" s="12">
        <v>0.6666666666666666</v>
      </c>
      <c r="H73" s="2" t="str">
        <f>H19</f>
        <v>St. Cecilia</v>
      </c>
      <c r="I73" s="32" t="str">
        <f>H17</f>
        <v>Santa Clara</v>
      </c>
      <c r="J73" s="33" t="s">
        <v>86</v>
      </c>
    </row>
    <row r="74" spans="1:10" ht="12" customHeight="1">
      <c r="A74" s="11"/>
      <c r="B74" s="9" t="str">
        <f t="shared" si="10"/>
        <v>VBD3 West</v>
      </c>
      <c r="C74" s="9" t="str">
        <f t="shared" si="11"/>
        <v>West</v>
      </c>
      <c r="D74" s="9">
        <f>+D73+1</f>
        <v>994</v>
      </c>
      <c r="E74" s="25">
        <v>41308</v>
      </c>
      <c r="F74" s="2" t="s">
        <v>44</v>
      </c>
      <c r="G74" s="12">
        <v>0.6666666666666666</v>
      </c>
      <c r="H74" s="2" t="str">
        <f>H20</f>
        <v>Bishop Dunne</v>
      </c>
      <c r="I74" s="32" t="str">
        <f>H16</f>
        <v>SPX</v>
      </c>
      <c r="J74" s="33" t="s">
        <v>85</v>
      </c>
    </row>
    <row r="75" spans="1:10" ht="12" customHeight="1">
      <c r="A75" s="11"/>
      <c r="B75" s="9" t="str">
        <f t="shared" si="10"/>
        <v>VBD3 West</v>
      </c>
      <c r="C75" s="9" t="str">
        <f t="shared" si="11"/>
        <v>West</v>
      </c>
      <c r="D75" s="9">
        <f>+D74+1</f>
        <v>995</v>
      </c>
      <c r="E75" s="25">
        <v>41308</v>
      </c>
      <c r="F75" s="2" t="s">
        <v>42</v>
      </c>
      <c r="G75" s="12">
        <v>0.6666666666666666</v>
      </c>
      <c r="H75" s="32" t="str">
        <f>H21</f>
        <v>Collins</v>
      </c>
      <c r="I75" s="2" t="str">
        <f>F21</f>
        <v>St. Philip</v>
      </c>
      <c r="J75" s="33" t="s">
        <v>89</v>
      </c>
    </row>
    <row r="76" spans="1:9" ht="12" customHeight="1">
      <c r="A76" s="11"/>
      <c r="B76" s="9"/>
      <c r="C76" s="9"/>
      <c r="D76" s="9"/>
      <c r="E76" s="25"/>
      <c r="F76" s="2"/>
      <c r="G76" s="12"/>
      <c r="H76" s="2"/>
      <c r="I76" s="2"/>
    </row>
    <row r="77" spans="1:10" ht="12" customHeight="1">
      <c r="A77" s="11"/>
      <c r="B77" s="9" t="str">
        <f>+F$12</f>
        <v>VBD3 West</v>
      </c>
      <c r="C77" s="9" t="str">
        <f>+F$13</f>
        <v>West</v>
      </c>
      <c r="D77" s="9">
        <v>996</v>
      </c>
      <c r="E77" s="25">
        <v>41314</v>
      </c>
      <c r="F77" s="2" t="s">
        <v>37</v>
      </c>
      <c r="G77" s="12">
        <v>0.5</v>
      </c>
      <c r="H77" s="2" t="str">
        <f>+F$20</f>
        <v>St. Monica</v>
      </c>
      <c r="I77" s="32" t="str">
        <f>F19</f>
        <v>St. Luke</v>
      </c>
      <c r="J77" s="33" t="s">
        <v>81</v>
      </c>
    </row>
    <row r="78" spans="1:10" ht="12" customHeight="1">
      <c r="A78" s="11"/>
      <c r="B78" s="9" t="str">
        <f>+F$12</f>
        <v>VBD3 West</v>
      </c>
      <c r="C78" s="9" t="str">
        <f>+F$13</f>
        <v>West</v>
      </c>
      <c r="D78" s="9">
        <f>+D34+1</f>
        <v>998</v>
      </c>
      <c r="E78" s="25">
        <v>41314</v>
      </c>
      <c r="F78" s="30" t="s">
        <v>35</v>
      </c>
      <c r="G78" s="31">
        <v>0.4583333333333333</v>
      </c>
      <c r="H78" s="32" t="str">
        <f>+H$16</f>
        <v>SPX</v>
      </c>
      <c r="I78" s="2" t="str">
        <f>F17</f>
        <v>Holy Family</v>
      </c>
      <c r="J78" s="33" t="s">
        <v>95</v>
      </c>
    </row>
    <row r="79" spans="1:10" ht="12" customHeight="1">
      <c r="A79" s="11"/>
      <c r="B79" s="9" t="str">
        <f>+F$12</f>
        <v>VBD3 West</v>
      </c>
      <c r="C79" s="9" t="str">
        <f>+F$13</f>
        <v>West</v>
      </c>
      <c r="D79" s="9">
        <f>+D78+1</f>
        <v>999</v>
      </c>
      <c r="E79" s="25">
        <v>41314</v>
      </c>
      <c r="F79" s="2" t="s">
        <v>45</v>
      </c>
      <c r="G79" s="12">
        <v>0.4583333333333333</v>
      </c>
      <c r="H79" s="32" t="str">
        <f>+H$17</f>
        <v>Santa Clara</v>
      </c>
      <c r="I79" s="2" t="str">
        <f>H21</f>
        <v>Collins</v>
      </c>
      <c r="J79" s="33" t="s">
        <v>98</v>
      </c>
    </row>
    <row r="80" spans="1:9" ht="12" customHeight="1">
      <c r="A80" s="11"/>
      <c r="B80" s="9"/>
      <c r="C80" s="9"/>
      <c r="D80" s="9"/>
      <c r="E80" s="25"/>
      <c r="F80" s="2"/>
      <c r="G80" s="12"/>
      <c r="H80" s="2"/>
      <c r="I80" s="2"/>
    </row>
    <row r="81" spans="1:10" ht="12" customHeight="1">
      <c r="A81" s="11"/>
      <c r="B81" s="9" t="str">
        <f>+F$12</f>
        <v>VBD3 West</v>
      </c>
      <c r="C81" s="9" t="str">
        <f>+F$13</f>
        <v>West</v>
      </c>
      <c r="D81" s="9">
        <f>+D79+1</f>
        <v>1000</v>
      </c>
      <c r="E81" s="25">
        <v>41315</v>
      </c>
      <c r="F81" s="2" t="s">
        <v>44</v>
      </c>
      <c r="G81" s="31">
        <v>0.8125</v>
      </c>
      <c r="H81" s="32" t="str">
        <f>H18</f>
        <v>St. Patrick</v>
      </c>
      <c r="I81" s="2" t="str">
        <f>H20</f>
        <v>Bishop Dunne</v>
      </c>
      <c r="J81" s="33" t="s">
        <v>94</v>
      </c>
    </row>
    <row r="82" spans="1:10" ht="12" customHeight="1">
      <c r="A82" s="11"/>
      <c r="B82" s="9" t="str">
        <f>+F$12</f>
        <v>VBD3 West</v>
      </c>
      <c r="C82" s="9" t="str">
        <f>+F$13</f>
        <v>West</v>
      </c>
      <c r="D82" s="9">
        <v>1001</v>
      </c>
      <c r="E82" s="25">
        <v>41315</v>
      </c>
      <c r="F82" s="2" t="s">
        <v>43</v>
      </c>
      <c r="G82" s="12">
        <v>0.625</v>
      </c>
      <c r="H82" s="2" t="str">
        <f>+F$16</f>
        <v>Good Shepherd</v>
      </c>
      <c r="I82" s="32" t="str">
        <f>H19</f>
        <v>St. Cecilia</v>
      </c>
      <c r="J82" s="33" t="s">
        <v>97</v>
      </c>
    </row>
    <row r="83" spans="1:10" ht="12" customHeight="1">
      <c r="A83" s="11"/>
      <c r="B83" s="9" t="str">
        <f>+F$12</f>
        <v>VBD3 West</v>
      </c>
      <c r="C83" s="9" t="str">
        <f>+F$13</f>
        <v>West</v>
      </c>
      <c r="D83" s="9">
        <f>+D96+1</f>
        <v>1009</v>
      </c>
      <c r="E83" s="25">
        <v>41315</v>
      </c>
      <c r="F83" s="2" t="s">
        <v>46</v>
      </c>
      <c r="G83" s="12">
        <v>0.625</v>
      </c>
      <c r="H83" s="2" t="str">
        <f>F18</f>
        <v>St. Augustine</v>
      </c>
      <c r="I83" s="32" t="str">
        <f>F17</f>
        <v>Holy Family</v>
      </c>
      <c r="J83" s="33" t="s">
        <v>96</v>
      </c>
    </row>
    <row r="84" spans="1:9" ht="12" customHeight="1">
      <c r="A84" s="11"/>
      <c r="B84" s="9"/>
      <c r="C84" s="9"/>
      <c r="D84" s="9"/>
      <c r="E84" s="25"/>
      <c r="F84" s="2"/>
      <c r="G84" s="12"/>
      <c r="H84" s="2"/>
      <c r="I84" s="2"/>
    </row>
    <row r="85" spans="1:10" ht="12" customHeight="1">
      <c r="A85" s="11"/>
      <c r="B85" s="9" t="str">
        <f aca="true" t="shared" si="12" ref="B85:B94">+F$12</f>
        <v>VBD3 West</v>
      </c>
      <c r="C85" s="9" t="str">
        <f aca="true" t="shared" si="13" ref="C85:C94">+F$13</f>
        <v>West</v>
      </c>
      <c r="D85" s="9">
        <v>1002</v>
      </c>
      <c r="E85" s="25">
        <v>41321</v>
      </c>
      <c r="F85" s="2" t="s">
        <v>43</v>
      </c>
      <c r="G85" s="12">
        <v>0.5</v>
      </c>
      <c r="H85" s="2" t="str">
        <f>F17</f>
        <v>Holy Family</v>
      </c>
      <c r="I85" s="32" t="str">
        <f>H19</f>
        <v>St. Cecilia</v>
      </c>
      <c r="J85" s="33" t="s">
        <v>100</v>
      </c>
    </row>
    <row r="86" spans="1:10" ht="12" customHeight="1">
      <c r="A86" s="11"/>
      <c r="B86" s="9" t="str">
        <f t="shared" si="12"/>
        <v>VBD3 West</v>
      </c>
      <c r="C86" s="9" t="str">
        <f t="shared" si="13"/>
        <v>West</v>
      </c>
      <c r="D86" s="9">
        <f>+D85+1</f>
        <v>1003</v>
      </c>
      <c r="E86" s="25">
        <v>41321</v>
      </c>
      <c r="F86" s="2" t="s">
        <v>42</v>
      </c>
      <c r="G86" s="12">
        <v>0.75</v>
      </c>
      <c r="H86" s="32" t="str">
        <f>F18</f>
        <v>St. Augustine</v>
      </c>
      <c r="I86" s="2" t="str">
        <f>H18</f>
        <v>St. Patrick</v>
      </c>
      <c r="J86" s="33" t="s">
        <v>70</v>
      </c>
    </row>
    <row r="87" spans="1:10" ht="12" customHeight="1">
      <c r="A87" s="11"/>
      <c r="B87" s="9" t="str">
        <f t="shared" si="12"/>
        <v>VBD3 West</v>
      </c>
      <c r="C87" s="9" t="str">
        <f t="shared" si="13"/>
        <v>West</v>
      </c>
      <c r="D87" s="9">
        <f>+D86+1</f>
        <v>1004</v>
      </c>
      <c r="E87" s="25">
        <v>41321</v>
      </c>
      <c r="F87" s="2" t="s">
        <v>37</v>
      </c>
      <c r="G87" s="12">
        <v>0.4166666666666667</v>
      </c>
      <c r="H87" s="2" t="str">
        <f>F19</f>
        <v>St. Luke</v>
      </c>
      <c r="I87" s="32" t="str">
        <f>H17</f>
        <v>Santa Clara</v>
      </c>
      <c r="J87" s="33" t="s">
        <v>101</v>
      </c>
    </row>
    <row r="88" spans="1:10" ht="12" customHeight="1">
      <c r="A88" s="11"/>
      <c r="B88" s="9" t="str">
        <f t="shared" si="12"/>
        <v>VBD3 West</v>
      </c>
      <c r="C88" s="9" t="str">
        <f t="shared" si="13"/>
        <v>West</v>
      </c>
      <c r="D88" s="9">
        <f>+D94+1</f>
        <v>1006</v>
      </c>
      <c r="E88" s="25">
        <v>41321</v>
      </c>
      <c r="F88" s="2" t="s">
        <v>44</v>
      </c>
      <c r="G88" s="12">
        <v>0.75</v>
      </c>
      <c r="H88" s="32" t="str">
        <f>H21</f>
        <v>Collins</v>
      </c>
      <c r="I88" s="2" t="str">
        <f>H20</f>
        <v>Bishop Dunne</v>
      </c>
      <c r="J88" s="33" t="s">
        <v>99</v>
      </c>
    </row>
    <row r="89" spans="1:9" ht="12" customHeight="1">
      <c r="A89" s="11"/>
      <c r="B89" s="9"/>
      <c r="C89" s="9"/>
      <c r="D89" s="9"/>
      <c r="E89" s="25"/>
      <c r="F89" s="2"/>
      <c r="G89" s="12"/>
      <c r="H89" s="2"/>
      <c r="I89" s="2"/>
    </row>
    <row r="90" spans="1:10" ht="12" customHeight="1">
      <c r="A90" s="11"/>
      <c r="B90" s="9" t="str">
        <f t="shared" si="12"/>
        <v>VBD3 West</v>
      </c>
      <c r="C90" s="9" t="str">
        <f t="shared" si="13"/>
        <v>West</v>
      </c>
      <c r="D90" s="9">
        <v>1007</v>
      </c>
      <c r="E90" s="25">
        <v>41322</v>
      </c>
      <c r="F90" s="2" t="s">
        <v>40</v>
      </c>
      <c r="G90" s="12">
        <v>0.7083333333333334</v>
      </c>
      <c r="H90" s="2" t="str">
        <f>F20</f>
        <v>St. Monica</v>
      </c>
      <c r="I90" s="32" t="str">
        <f>H16</f>
        <v>SPX</v>
      </c>
      <c r="J90" s="33" t="s">
        <v>104</v>
      </c>
    </row>
    <row r="91" spans="1:10" ht="12" customHeight="1">
      <c r="A91" s="11"/>
      <c r="B91" s="28" t="str">
        <f>+F$12</f>
        <v>VBD3 West</v>
      </c>
      <c r="C91" s="28" t="str">
        <f>+F$13</f>
        <v>West</v>
      </c>
      <c r="D91" s="28">
        <f>+D67+1</f>
        <v>988</v>
      </c>
      <c r="E91" s="29">
        <v>41322</v>
      </c>
      <c r="F91" s="30" t="s">
        <v>40</v>
      </c>
      <c r="G91" s="31">
        <v>0.6666666666666666</v>
      </c>
      <c r="H91" s="30" t="str">
        <f>H20</f>
        <v>Bishop Dunne</v>
      </c>
      <c r="I91" s="35" t="str">
        <f>+F$18</f>
        <v>St. Augustine</v>
      </c>
      <c r="J91" s="33" t="s">
        <v>103</v>
      </c>
    </row>
    <row r="92" spans="1:10" ht="12" customHeight="1">
      <c r="A92" s="11"/>
      <c r="B92" s="9" t="str">
        <f>+F$12</f>
        <v>VBD3 West</v>
      </c>
      <c r="C92" s="9" t="str">
        <f>+F$13</f>
        <v>West</v>
      </c>
      <c r="D92" s="9">
        <v>1014</v>
      </c>
      <c r="E92" s="25">
        <v>41322</v>
      </c>
      <c r="F92" s="2" t="s">
        <v>42</v>
      </c>
      <c r="G92" s="12">
        <v>0.6666666666666666</v>
      </c>
      <c r="H92" s="32" t="str">
        <f>F17</f>
        <v>Holy Family</v>
      </c>
      <c r="I92" s="2" t="str">
        <f>H18</f>
        <v>St. Patrick</v>
      </c>
      <c r="J92" s="33" t="s">
        <v>102</v>
      </c>
    </row>
    <row r="93" spans="1:9" ht="12" customHeight="1">
      <c r="A93" s="11"/>
      <c r="B93" s="9"/>
      <c r="C93" s="9"/>
      <c r="D93" s="9"/>
      <c r="E93" s="25"/>
      <c r="F93" s="2"/>
      <c r="G93" s="12"/>
      <c r="H93" s="2"/>
      <c r="I93" s="2"/>
    </row>
    <row r="94" spans="1:10" ht="12" customHeight="1">
      <c r="A94" s="11"/>
      <c r="B94" s="28" t="str">
        <f t="shared" si="12"/>
        <v>VBD3 West</v>
      </c>
      <c r="C94" s="28" t="str">
        <f t="shared" si="13"/>
        <v>West</v>
      </c>
      <c r="D94" s="28">
        <v>1005</v>
      </c>
      <c r="E94" s="29" t="s">
        <v>105</v>
      </c>
      <c r="F94" s="30" t="s">
        <v>39</v>
      </c>
      <c r="G94" s="31">
        <v>0.75</v>
      </c>
      <c r="H94" s="35" t="str">
        <f>F21</f>
        <v>St. Philip</v>
      </c>
      <c r="I94" s="30" t="str">
        <f>F16</f>
        <v>Good Shepherd</v>
      </c>
      <c r="J94" s="39" t="s">
        <v>106</v>
      </c>
    </row>
    <row r="95" spans="1:9" ht="12" customHeight="1">
      <c r="A95" s="11"/>
      <c r="B95" s="9"/>
      <c r="C95" s="9"/>
      <c r="D95" s="9"/>
      <c r="E95" s="25"/>
      <c r="F95" s="2"/>
      <c r="G95" s="12"/>
      <c r="H95" s="2"/>
      <c r="I95" s="2"/>
    </row>
    <row r="96" spans="1:10" ht="12" customHeight="1">
      <c r="A96" s="11"/>
      <c r="B96" s="9" t="str">
        <f>+F$12</f>
        <v>VBD3 West</v>
      </c>
      <c r="C96" s="9" t="str">
        <f>+F$13</f>
        <v>West</v>
      </c>
      <c r="D96" s="9">
        <v>1008</v>
      </c>
      <c r="E96" s="25">
        <v>41328</v>
      </c>
      <c r="F96" s="2" t="s">
        <v>40</v>
      </c>
      <c r="G96" s="12">
        <v>0.5833333333333334</v>
      </c>
      <c r="H96" s="2" t="str">
        <f>+F$16</f>
        <v>Good Shepherd</v>
      </c>
      <c r="I96" s="32" t="str">
        <f>H17</f>
        <v>Santa Clara</v>
      </c>
      <c r="J96" s="33" t="s">
        <v>112</v>
      </c>
    </row>
    <row r="97" spans="1:10" ht="12" customHeight="1">
      <c r="A97" s="11"/>
      <c r="B97" s="9" t="str">
        <f>+F$12</f>
        <v>VBD3 West</v>
      </c>
      <c r="C97" s="9" t="str">
        <f>+F$13</f>
        <v>West</v>
      </c>
      <c r="D97" s="9">
        <f>+D83+1</f>
        <v>1010</v>
      </c>
      <c r="E97" s="25">
        <v>41328</v>
      </c>
      <c r="F97" s="2" t="s">
        <v>37</v>
      </c>
      <c r="G97" s="12">
        <v>0.4583333333333333</v>
      </c>
      <c r="H97" s="2" t="str">
        <f>F19</f>
        <v>St. Luke</v>
      </c>
      <c r="I97" s="32" t="str">
        <f>H21</f>
        <v>Collins</v>
      </c>
      <c r="J97" s="33" t="s">
        <v>108</v>
      </c>
    </row>
    <row r="98" spans="1:10" ht="12" customHeight="1">
      <c r="A98" s="11"/>
      <c r="B98" s="9" t="str">
        <f>+F$12</f>
        <v>VBD3 West</v>
      </c>
      <c r="C98" s="9" t="str">
        <f>+F$13</f>
        <v>West</v>
      </c>
      <c r="D98" s="9">
        <f>+D30+1</f>
        <v>1012</v>
      </c>
      <c r="E98" s="25">
        <v>41328</v>
      </c>
      <c r="F98" s="2" t="s">
        <v>39</v>
      </c>
      <c r="G98" s="12">
        <v>0.5</v>
      </c>
      <c r="H98" s="32" t="str">
        <f>F21</f>
        <v>St. Philip</v>
      </c>
      <c r="I98" s="2" t="str">
        <f>H19</f>
        <v>St. Cecilia</v>
      </c>
      <c r="J98" s="33" t="s">
        <v>115</v>
      </c>
    </row>
    <row r="99" spans="1:10" ht="12" customHeight="1">
      <c r="A99" s="11"/>
      <c r="B99" s="9" t="str">
        <f>+F$12</f>
        <v>VBD3 West</v>
      </c>
      <c r="C99" s="9" t="str">
        <f>+F$13</f>
        <v>West</v>
      </c>
      <c r="D99" s="9">
        <f>+D98+1</f>
        <v>1013</v>
      </c>
      <c r="E99" s="25">
        <v>41328</v>
      </c>
      <c r="F99" s="2" t="s">
        <v>40</v>
      </c>
      <c r="G99" s="12">
        <v>0.5416666666666666</v>
      </c>
      <c r="H99" s="32" t="str">
        <f>H16</f>
        <v>SPX</v>
      </c>
      <c r="I99" s="2" t="str">
        <f>H18</f>
        <v>St. Patrick</v>
      </c>
      <c r="J99" s="33" t="s">
        <v>111</v>
      </c>
    </row>
    <row r="101" spans="2:10" ht="12.75">
      <c r="B101" s="9" t="str">
        <f>+F$12</f>
        <v>VBD3 West</v>
      </c>
      <c r="C101" s="9" t="str">
        <f>+F$13</f>
        <v>West</v>
      </c>
      <c r="D101" s="9">
        <f>+D92+1</f>
        <v>1015</v>
      </c>
      <c r="E101" s="25">
        <v>41329</v>
      </c>
      <c r="F101" s="2" t="s">
        <v>48</v>
      </c>
      <c r="G101" s="12">
        <v>0.5833333333333334</v>
      </c>
      <c r="H101" s="2" t="str">
        <f>F18</f>
        <v>St. Augustine</v>
      </c>
      <c r="I101" s="32" t="str">
        <f>H17</f>
        <v>Santa Clara</v>
      </c>
      <c r="J101" s="33" t="s">
        <v>113</v>
      </c>
    </row>
    <row r="102" spans="2:10" ht="12.75">
      <c r="B102" s="9" t="str">
        <f>+F$12</f>
        <v>VBD3 West</v>
      </c>
      <c r="C102" s="9" t="str">
        <f>+F$13</f>
        <v>West</v>
      </c>
      <c r="D102" s="9">
        <f>+D101+1</f>
        <v>1016</v>
      </c>
      <c r="E102" s="25">
        <v>41329</v>
      </c>
      <c r="F102" s="2" t="s">
        <v>47</v>
      </c>
      <c r="G102" s="12">
        <v>0.5416666666666666</v>
      </c>
      <c r="H102" s="32" t="str">
        <f>F19</f>
        <v>St. Luke</v>
      </c>
      <c r="I102" s="2" t="str">
        <f>H16</f>
        <v>SPX</v>
      </c>
      <c r="J102" s="33" t="s">
        <v>109</v>
      </c>
    </row>
    <row r="103" spans="2:10" ht="12.75">
      <c r="B103" s="9" t="str">
        <f>+F$12</f>
        <v>VBD3 West</v>
      </c>
      <c r="C103" s="9" t="str">
        <f>+F$13</f>
        <v>West</v>
      </c>
      <c r="D103" s="9">
        <f>+D102+1</f>
        <v>1017</v>
      </c>
      <c r="E103" s="25">
        <v>41329</v>
      </c>
      <c r="F103" s="2" t="s">
        <v>47</v>
      </c>
      <c r="G103" s="12">
        <v>0.625</v>
      </c>
      <c r="H103" s="2" t="str">
        <f>F20</f>
        <v>St. Monica</v>
      </c>
      <c r="I103" s="32" t="str">
        <f>F21</f>
        <v>St. Philip</v>
      </c>
      <c r="J103" s="33" t="s">
        <v>110</v>
      </c>
    </row>
    <row r="104" spans="2:10" ht="12.75">
      <c r="B104" s="9" t="str">
        <f>+F$12</f>
        <v>VBD3 West</v>
      </c>
      <c r="C104" s="9" t="str">
        <f>+F$13</f>
        <v>West</v>
      </c>
      <c r="D104" s="9">
        <f>+D103+1</f>
        <v>1018</v>
      </c>
      <c r="E104" s="25">
        <v>41329</v>
      </c>
      <c r="F104" s="2" t="s">
        <v>44</v>
      </c>
      <c r="G104" s="12">
        <v>0.6666666666666666</v>
      </c>
      <c r="H104" s="2" t="str">
        <f>H20</f>
        <v>Bishop Dunne</v>
      </c>
      <c r="I104" s="32" t="str">
        <f>F16</f>
        <v>Good Shepherd</v>
      </c>
      <c r="J104" s="33" t="s">
        <v>107</v>
      </c>
    </row>
    <row r="105" spans="2:10" ht="12.75">
      <c r="B105" s="9" t="str">
        <f>+F$12</f>
        <v>VBD3 West</v>
      </c>
      <c r="C105" s="9" t="str">
        <f>+F$13</f>
        <v>West</v>
      </c>
      <c r="D105" s="9">
        <f>+D104+1</f>
        <v>1019</v>
      </c>
      <c r="E105" s="25">
        <v>41329</v>
      </c>
      <c r="F105" s="2" t="s">
        <v>47</v>
      </c>
      <c r="G105" s="12">
        <v>0.5833333333333334</v>
      </c>
      <c r="H105" s="2" t="str">
        <f>H21</f>
        <v>Collins</v>
      </c>
      <c r="I105" s="32" t="str">
        <f>H19</f>
        <v>St. Cecilia</v>
      </c>
      <c r="J105" s="33" t="s">
        <v>114</v>
      </c>
    </row>
    <row r="106" spans="2:9" ht="12.75">
      <c r="B106" s="21"/>
      <c r="C106" s="21"/>
      <c r="D106" s="21"/>
      <c r="E106" s="9"/>
      <c r="F106" s="2"/>
      <c r="G106" s="5"/>
      <c r="H106" s="2"/>
      <c r="I106" s="2"/>
    </row>
    <row r="107" spans="2:9" ht="12.75">
      <c r="B107" s="9"/>
      <c r="C107" s="9"/>
      <c r="D107" s="9"/>
      <c r="E107" s="25"/>
      <c r="F107" s="2"/>
      <c r="G107" s="12"/>
      <c r="H107" s="2"/>
      <c r="I107" s="2"/>
    </row>
    <row r="108" spans="2:9" ht="12.75">
      <c r="B108" s="9"/>
      <c r="C108" s="9"/>
      <c r="D108" s="9"/>
      <c r="E108" s="25"/>
      <c r="F108" s="2"/>
      <c r="G108" s="12"/>
      <c r="H108" s="2"/>
      <c r="I108" s="2"/>
    </row>
    <row r="109" spans="2:9" ht="12.75">
      <c r="B109" s="9"/>
      <c r="C109" s="9"/>
      <c r="D109" s="9"/>
      <c r="E109" s="25"/>
      <c r="F109" s="2"/>
      <c r="G109" s="12"/>
      <c r="H109" s="2"/>
      <c r="I109" s="2"/>
    </row>
    <row r="110" spans="2:9" ht="12.75">
      <c r="B110" s="9"/>
      <c r="C110" s="9"/>
      <c r="D110" s="9"/>
      <c r="E110" s="25"/>
      <c r="F110" s="2"/>
      <c r="G110" s="12"/>
      <c r="H110" s="2"/>
      <c r="I110" s="2"/>
    </row>
    <row r="111" spans="2:9" ht="12.75">
      <c r="B111" s="9"/>
      <c r="C111" s="9"/>
      <c r="D111" s="9"/>
      <c r="E111" s="25"/>
      <c r="F111" s="2"/>
      <c r="G111" s="12"/>
      <c r="H111" s="2"/>
      <c r="I111" s="2"/>
    </row>
    <row r="112" spans="2:9" ht="12.75">
      <c r="B112" s="21"/>
      <c r="C112" s="21"/>
      <c r="D112" s="21"/>
      <c r="E112" s="9"/>
      <c r="F112" s="2"/>
      <c r="G112" s="5"/>
      <c r="H112" s="2"/>
      <c r="I112" s="2"/>
    </row>
  </sheetData>
  <sheetProtection/>
  <mergeCells count="8">
    <mergeCell ref="B8:I8"/>
    <mergeCell ref="B9:I9"/>
    <mergeCell ref="B1:I1"/>
    <mergeCell ref="B2:I2"/>
    <mergeCell ref="B3:I3"/>
    <mergeCell ref="B5:I5"/>
    <mergeCell ref="B6:I6"/>
    <mergeCell ref="B7:I7"/>
  </mergeCells>
  <conditionalFormatting sqref="H107:I111 H101:I105 H36:I41 B26:I28 E31:E32 H29:I32 H34:I34 B33:I33 E29 H43:I99">
    <cfRule type="cellIs" priority="1" dxfId="0" operator="equal" stopIfTrue="1">
      <formula>"bye"</formula>
    </cfRule>
  </conditionalFormatting>
  <printOptions gridLines="1" horizontalCentered="1"/>
  <pageMargins left="0.7" right="0.7" top="0.75" bottom="0.75" header="0.3" footer="0.3"/>
  <pageSetup fitToHeight="10" horizontalDpi="600" verticalDpi="600" orientation="portrait" scale="79" r:id="rId1"/>
  <rowBreaks count="1" manualBreakCount="1">
    <brk id="7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Babette Macy</dc:creator>
  <cp:keywords/>
  <dc:description/>
  <cp:lastModifiedBy>Stephanie</cp:lastModifiedBy>
  <cp:lastPrinted>2012-12-11T17:24:23Z</cp:lastPrinted>
  <dcterms:created xsi:type="dcterms:W3CDTF">1997-12-13T16:25:14Z</dcterms:created>
  <dcterms:modified xsi:type="dcterms:W3CDTF">2013-02-25T16:57:46Z</dcterms:modified>
  <cp:category/>
  <cp:version/>
  <cp:contentType/>
  <cp:contentStatus/>
</cp:coreProperties>
</file>